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4880" windowHeight="7350" activeTab="6"/>
  </bookViews>
  <sheets>
    <sheet name="Część I" sheetId="5" r:id="rId1"/>
    <sheet name="Cześć II" sheetId="2" r:id="rId2"/>
    <sheet name="Część III" sheetId="8" r:id="rId3"/>
    <sheet name="Częśc IV" sheetId="6" r:id="rId4"/>
    <sheet name="Część V" sheetId="1" r:id="rId5"/>
    <sheet name="Część VI" sheetId="3" r:id="rId6"/>
    <sheet name="Część VII" sheetId="9" r:id="rId7"/>
    <sheet name="Częśc VIII" sheetId="4" r:id="rId8"/>
    <sheet name="Część IX" sheetId="7" r:id="rId9"/>
    <sheet name="Arkusz1" sheetId="10" state="hidden" r:id="rId10"/>
  </sheets>
  <calcPr calcId="145621"/>
</workbook>
</file>

<file path=xl/calcChain.xml><?xml version="1.0" encoding="utf-8"?>
<calcChain xmlns="http://schemas.openxmlformats.org/spreadsheetml/2006/main">
  <c r="F115" i="5" l="1"/>
  <c r="H115" i="5"/>
  <c r="I115" i="5"/>
  <c r="H72" i="9" l="1"/>
  <c r="I72" i="9" s="1"/>
  <c r="H73" i="9"/>
  <c r="I73" i="9" s="1"/>
  <c r="H74" i="9"/>
  <c r="I74" i="9" s="1"/>
  <c r="H75" i="9"/>
  <c r="I75" i="9" s="1"/>
  <c r="H76" i="9"/>
  <c r="I76" i="9" s="1"/>
  <c r="H77" i="9"/>
  <c r="I77" i="9" s="1"/>
  <c r="H78" i="9"/>
  <c r="I78" i="9" s="1"/>
  <c r="H79" i="9"/>
  <c r="I79" i="9" s="1"/>
  <c r="H80" i="9"/>
  <c r="I80" i="9" s="1"/>
  <c r="H81" i="9"/>
  <c r="I81" i="9" s="1"/>
  <c r="H82" i="9"/>
  <c r="I82" i="9" s="1"/>
  <c r="H83" i="9"/>
  <c r="I83" i="9" s="1"/>
  <c r="H69" i="9"/>
  <c r="I69" i="9" s="1"/>
  <c r="H70" i="9"/>
  <c r="I70" i="9" s="1"/>
  <c r="H71" i="9"/>
  <c r="I71" i="9" s="1"/>
  <c r="H59" i="9"/>
  <c r="I59" i="9" s="1"/>
  <c r="H60" i="9"/>
  <c r="I60" i="9" s="1"/>
  <c r="H61" i="9"/>
  <c r="I61" i="9" s="1"/>
  <c r="H62" i="9"/>
  <c r="I62" i="9" s="1"/>
  <c r="H63" i="9"/>
  <c r="I63" i="9" s="1"/>
  <c r="H64" i="9"/>
  <c r="I64" i="9" s="1"/>
  <c r="H65" i="9"/>
  <c r="I65" i="9" s="1"/>
  <c r="H66" i="9"/>
  <c r="I66" i="9" s="1"/>
  <c r="H67" i="9"/>
  <c r="I67" i="9" s="1"/>
  <c r="H68" i="9"/>
  <c r="I68" i="9" s="1"/>
  <c r="H53" i="9"/>
  <c r="I53" i="9" s="1"/>
  <c r="H54" i="9"/>
  <c r="I54" i="9" s="1"/>
  <c r="H55" i="9"/>
  <c r="I55" i="9" s="1"/>
  <c r="H56" i="9"/>
  <c r="I56" i="9" s="1"/>
  <c r="H57" i="9"/>
  <c r="I57" i="9" s="1"/>
  <c r="H58" i="9"/>
  <c r="I58" i="9" s="1"/>
  <c r="H45" i="9"/>
  <c r="I45" i="9" s="1"/>
  <c r="H46" i="9"/>
  <c r="I46" i="9" s="1"/>
  <c r="H47" i="9"/>
  <c r="I47" i="9" s="1"/>
  <c r="H48" i="9"/>
  <c r="I48" i="9" s="1"/>
  <c r="H49" i="9"/>
  <c r="I49" i="9" s="1"/>
  <c r="H50" i="9"/>
  <c r="I50" i="9" s="1"/>
  <c r="H51" i="9"/>
  <c r="I51" i="9" s="1"/>
  <c r="H52" i="9"/>
  <c r="I52" i="9" s="1"/>
  <c r="H39" i="9"/>
  <c r="I39" i="9" s="1"/>
  <c r="H40" i="9"/>
  <c r="I40" i="9" s="1"/>
  <c r="H41" i="9"/>
  <c r="I41" i="9" s="1"/>
  <c r="H42" i="9"/>
  <c r="I42" i="9" s="1"/>
  <c r="H43" i="9"/>
  <c r="I43" i="9" s="1"/>
  <c r="H44" i="9"/>
  <c r="I44" i="9" s="1"/>
  <c r="H34" i="9"/>
  <c r="I34" i="9" s="1"/>
  <c r="H35" i="9"/>
  <c r="I35" i="9" s="1"/>
  <c r="H36" i="9"/>
  <c r="I36" i="9" s="1"/>
  <c r="H37" i="9"/>
  <c r="I37" i="9" s="1"/>
  <c r="H38" i="9"/>
  <c r="I38" i="9" s="1"/>
  <c r="H33" i="9"/>
  <c r="I33" i="9" s="1"/>
  <c r="H31" i="9"/>
  <c r="I31" i="9" s="1"/>
  <c r="H32" i="9"/>
  <c r="I32" i="9" s="1"/>
  <c r="H29" i="9"/>
  <c r="I29" i="9" s="1"/>
  <c r="H30" i="9"/>
  <c r="I30" i="9" s="1"/>
  <c r="H26" i="9"/>
  <c r="I26" i="9" s="1"/>
  <c r="H27" i="9"/>
  <c r="I27" i="9" s="1"/>
  <c r="H28" i="9"/>
  <c r="I28" i="9" s="1"/>
  <c r="H23" i="9"/>
  <c r="I23" i="9" s="1"/>
  <c r="H24" i="9"/>
  <c r="I24" i="9" s="1"/>
  <c r="H25" i="9"/>
  <c r="I25" i="9" s="1"/>
  <c r="H17" i="9"/>
  <c r="I17" i="9" s="1"/>
  <c r="H18" i="9"/>
  <c r="I18" i="9" s="1"/>
  <c r="H19" i="9"/>
  <c r="I19" i="9" s="1"/>
  <c r="H20" i="9"/>
  <c r="I20" i="9" s="1"/>
  <c r="H21" i="9"/>
  <c r="I21" i="9" s="1"/>
  <c r="H22" i="9"/>
  <c r="I22" i="9" s="1"/>
  <c r="I52" i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4" i="4"/>
  <c r="I34" i="4" s="1"/>
  <c r="H35" i="4"/>
  <c r="I35" i="4" s="1"/>
  <c r="H36" i="4"/>
  <c r="I36" i="4" s="1"/>
  <c r="H37" i="4"/>
  <c r="I37" i="4" s="1"/>
  <c r="H38" i="4"/>
  <c r="I38" i="4" s="1"/>
  <c r="H39" i="4"/>
  <c r="I39" i="4" s="1"/>
  <c r="H40" i="4"/>
  <c r="I40" i="4" s="1"/>
  <c r="H41" i="4"/>
  <c r="I41" i="4" s="1"/>
  <c r="H42" i="4"/>
  <c r="I42" i="4" s="1"/>
  <c r="H43" i="4"/>
  <c r="I43" i="4" s="1"/>
  <c r="H44" i="4"/>
  <c r="I44" i="4" s="1"/>
  <c r="H45" i="4"/>
  <c r="I45" i="4" s="1"/>
  <c r="H46" i="4"/>
  <c r="I46" i="4" s="1"/>
  <c r="H47" i="4"/>
  <c r="I47" i="4" s="1"/>
  <c r="H48" i="4"/>
  <c r="I48" i="4" s="1"/>
  <c r="H49" i="4"/>
  <c r="I49" i="4" s="1"/>
  <c r="H50" i="4"/>
  <c r="I50" i="4" s="1"/>
  <c r="H51" i="4"/>
  <c r="I51" i="4" s="1"/>
  <c r="H52" i="4"/>
  <c r="I52" i="4" s="1"/>
  <c r="H53" i="4"/>
  <c r="I53" i="4" s="1"/>
  <c r="H54" i="4"/>
  <c r="I54" i="4" s="1"/>
  <c r="H55" i="4"/>
  <c r="I55" i="4" s="1"/>
  <c r="I19" i="4"/>
  <c r="H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19" i="4"/>
  <c r="F56" i="4" s="1"/>
  <c r="F18" i="3"/>
  <c r="F19" i="3"/>
  <c r="F17" i="3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17" i="3"/>
  <c r="I17" i="3" s="1"/>
  <c r="F24" i="3"/>
  <c r="F23" i="3"/>
  <c r="F22" i="3"/>
  <c r="F21" i="3"/>
  <c r="F20" i="3"/>
  <c r="I19" i="1"/>
  <c r="I23" i="1"/>
  <c r="I27" i="1"/>
  <c r="I31" i="1"/>
  <c r="I35" i="1"/>
  <c r="I39" i="1"/>
  <c r="I43" i="1"/>
  <c r="I47" i="1"/>
  <c r="I51" i="1"/>
  <c r="H16" i="1"/>
  <c r="I16" i="1" s="1"/>
  <c r="H17" i="1"/>
  <c r="I17" i="1" s="1"/>
  <c r="H18" i="1"/>
  <c r="I18" i="1" s="1"/>
  <c r="H19" i="1"/>
  <c r="H20" i="1"/>
  <c r="I20" i="1" s="1"/>
  <c r="H21" i="1"/>
  <c r="I21" i="1" s="1"/>
  <c r="H22" i="1"/>
  <c r="I22" i="1" s="1"/>
  <c r="H23" i="1"/>
  <c r="H24" i="1"/>
  <c r="I24" i="1" s="1"/>
  <c r="H25" i="1"/>
  <c r="I25" i="1" s="1"/>
  <c r="H26" i="1"/>
  <c r="I26" i="1" s="1"/>
  <c r="H27" i="1"/>
  <c r="H28" i="1"/>
  <c r="I28" i="1" s="1"/>
  <c r="H29" i="1"/>
  <c r="I29" i="1" s="1"/>
  <c r="H30" i="1"/>
  <c r="I30" i="1" s="1"/>
  <c r="H31" i="1"/>
  <c r="H32" i="1"/>
  <c r="I32" i="1" s="1"/>
  <c r="H33" i="1"/>
  <c r="I33" i="1" s="1"/>
  <c r="H34" i="1"/>
  <c r="I34" i="1" s="1"/>
  <c r="H35" i="1"/>
  <c r="H36" i="1"/>
  <c r="I36" i="1" s="1"/>
  <c r="H37" i="1"/>
  <c r="I37" i="1" s="1"/>
  <c r="H38" i="1"/>
  <c r="I38" i="1" s="1"/>
  <c r="H39" i="1"/>
  <c r="H40" i="1"/>
  <c r="I40" i="1" s="1"/>
  <c r="H41" i="1"/>
  <c r="I41" i="1" s="1"/>
  <c r="H42" i="1"/>
  <c r="I42" i="1" s="1"/>
  <c r="H43" i="1"/>
  <c r="H44" i="1"/>
  <c r="I44" i="1" s="1"/>
  <c r="H45" i="1"/>
  <c r="I45" i="1" s="1"/>
  <c r="H46" i="1"/>
  <c r="I46" i="1" s="1"/>
  <c r="H47" i="1"/>
  <c r="H48" i="1"/>
  <c r="I48" i="1" s="1"/>
  <c r="H49" i="1"/>
  <c r="I49" i="1" s="1"/>
  <c r="H50" i="1"/>
  <c r="I50" i="1" s="1"/>
  <c r="H51" i="1"/>
  <c r="H15" i="1"/>
  <c r="I15" i="1" s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52" i="1" l="1"/>
  <c r="I56" i="4"/>
  <c r="I25" i="3"/>
  <c r="F25" i="3"/>
  <c r="H16" i="9"/>
  <c r="I16" i="9" s="1"/>
  <c r="I84" i="9" s="1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I19" i="6"/>
  <c r="H18" i="6"/>
  <c r="I18" i="6" s="1"/>
  <c r="H19" i="6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4" i="6"/>
  <c r="I34" i="6" s="1"/>
  <c r="H35" i="6"/>
  <c r="I35" i="6" s="1"/>
  <c r="H36" i="6"/>
  <c r="I36" i="6" s="1"/>
  <c r="H37" i="6"/>
  <c r="I37" i="6" s="1"/>
  <c r="H38" i="6"/>
  <c r="I38" i="6" s="1"/>
  <c r="H39" i="6"/>
  <c r="I39" i="6" s="1"/>
  <c r="H40" i="6"/>
  <c r="I40" i="6" s="1"/>
  <c r="H41" i="6"/>
  <c r="I41" i="6" s="1"/>
  <c r="H42" i="6"/>
  <c r="I42" i="6" s="1"/>
  <c r="H43" i="6"/>
  <c r="I43" i="6" s="1"/>
  <c r="H44" i="6"/>
  <c r="I44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3" i="6"/>
  <c r="I53" i="6" s="1"/>
  <c r="H54" i="6"/>
  <c r="I54" i="6" s="1"/>
  <c r="H55" i="6"/>
  <c r="I55" i="6" s="1"/>
  <c r="H56" i="6"/>
  <c r="I56" i="6" s="1"/>
  <c r="H57" i="6"/>
  <c r="I57" i="6" s="1"/>
  <c r="H58" i="6"/>
  <c r="I58" i="6" s="1"/>
  <c r="H59" i="6"/>
  <c r="I59" i="6" s="1"/>
  <c r="H60" i="6"/>
  <c r="I60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69" i="6"/>
  <c r="I69" i="6" s="1"/>
  <c r="H70" i="6"/>
  <c r="I70" i="6" s="1"/>
  <c r="H71" i="6"/>
  <c r="I71" i="6" s="1"/>
  <c r="H72" i="6"/>
  <c r="I72" i="6" s="1"/>
  <c r="H73" i="6"/>
  <c r="I73" i="6" s="1"/>
  <c r="H74" i="6"/>
  <c r="I74" i="6" s="1"/>
  <c r="H17" i="6"/>
  <c r="I17" i="6" s="1"/>
  <c r="I70" i="8"/>
  <c r="F70" i="8"/>
  <c r="F69" i="8"/>
  <c r="I20" i="8"/>
  <c r="I24" i="8"/>
  <c r="I28" i="8"/>
  <c r="I32" i="8"/>
  <c r="I36" i="8"/>
  <c r="I40" i="8"/>
  <c r="I44" i="8"/>
  <c r="I48" i="8"/>
  <c r="I52" i="8"/>
  <c r="I56" i="8"/>
  <c r="I60" i="8"/>
  <c r="I64" i="8"/>
  <c r="I68" i="8"/>
  <c r="H18" i="8"/>
  <c r="I18" i="8" s="1"/>
  <c r="H19" i="8"/>
  <c r="I19" i="8" s="1"/>
  <c r="H20" i="8"/>
  <c r="H21" i="8"/>
  <c r="I21" i="8" s="1"/>
  <c r="H22" i="8"/>
  <c r="I22" i="8" s="1"/>
  <c r="H23" i="8"/>
  <c r="I23" i="8" s="1"/>
  <c r="H24" i="8"/>
  <c r="H25" i="8"/>
  <c r="I25" i="8" s="1"/>
  <c r="H26" i="8"/>
  <c r="I26" i="8" s="1"/>
  <c r="H27" i="8"/>
  <c r="I27" i="8" s="1"/>
  <c r="H28" i="8"/>
  <c r="H29" i="8"/>
  <c r="I29" i="8" s="1"/>
  <c r="H30" i="8"/>
  <c r="I30" i="8" s="1"/>
  <c r="H31" i="8"/>
  <c r="I31" i="8" s="1"/>
  <c r="H32" i="8"/>
  <c r="H33" i="8"/>
  <c r="I33" i="8" s="1"/>
  <c r="H34" i="8"/>
  <c r="I34" i="8" s="1"/>
  <c r="H35" i="8"/>
  <c r="I35" i="8" s="1"/>
  <c r="H36" i="8"/>
  <c r="H37" i="8"/>
  <c r="I37" i="8" s="1"/>
  <c r="H38" i="8"/>
  <c r="I38" i="8" s="1"/>
  <c r="H39" i="8"/>
  <c r="I39" i="8" s="1"/>
  <c r="H40" i="8"/>
  <c r="H41" i="8"/>
  <c r="I41" i="8" s="1"/>
  <c r="H42" i="8"/>
  <c r="I42" i="8" s="1"/>
  <c r="H43" i="8"/>
  <c r="I43" i="8" s="1"/>
  <c r="H44" i="8"/>
  <c r="H45" i="8"/>
  <c r="I45" i="8" s="1"/>
  <c r="H46" i="8"/>
  <c r="I46" i="8" s="1"/>
  <c r="H47" i="8"/>
  <c r="I47" i="8" s="1"/>
  <c r="H48" i="8"/>
  <c r="H49" i="8"/>
  <c r="I49" i="8" s="1"/>
  <c r="H50" i="8"/>
  <c r="I50" i="8" s="1"/>
  <c r="H51" i="8"/>
  <c r="I51" i="8" s="1"/>
  <c r="H52" i="8"/>
  <c r="H53" i="8"/>
  <c r="I53" i="8" s="1"/>
  <c r="H54" i="8"/>
  <c r="I54" i="8" s="1"/>
  <c r="H55" i="8"/>
  <c r="I55" i="8" s="1"/>
  <c r="H56" i="8"/>
  <c r="H57" i="8"/>
  <c r="I57" i="8" s="1"/>
  <c r="H58" i="8"/>
  <c r="I58" i="8" s="1"/>
  <c r="H59" i="8"/>
  <c r="I59" i="8" s="1"/>
  <c r="H60" i="8"/>
  <c r="H61" i="8"/>
  <c r="I61" i="8" s="1"/>
  <c r="H62" i="8"/>
  <c r="I62" i="8" s="1"/>
  <c r="H63" i="8"/>
  <c r="I63" i="8" s="1"/>
  <c r="H64" i="8"/>
  <c r="H65" i="8"/>
  <c r="I65" i="8" s="1"/>
  <c r="H66" i="8"/>
  <c r="I66" i="8" s="1"/>
  <c r="H67" i="8"/>
  <c r="I67" i="8" s="1"/>
  <c r="H68" i="8"/>
  <c r="H69" i="8"/>
  <c r="I69" i="8" s="1"/>
  <c r="H17" i="8"/>
  <c r="I17" i="8" s="1"/>
  <c r="I16" i="7"/>
  <c r="H16" i="7"/>
  <c r="I75" i="6" l="1"/>
  <c r="F84" i="9"/>
  <c r="F16" i="7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 s="1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 s="1"/>
  <c r="H33" i="5"/>
  <c r="I33" i="5" s="1"/>
  <c r="H34" i="5"/>
  <c r="I34" i="5" s="1"/>
  <c r="H35" i="5"/>
  <c r="I35" i="5" s="1"/>
  <c r="H36" i="5"/>
  <c r="I36" i="5" s="1"/>
  <c r="H37" i="5"/>
  <c r="I37" i="5" s="1"/>
  <c r="H38" i="5"/>
  <c r="I38" i="5" s="1"/>
  <c r="H39" i="5"/>
  <c r="I39" i="5" s="1"/>
  <c r="H40" i="5"/>
  <c r="I40" i="5" s="1"/>
  <c r="H41" i="5"/>
  <c r="I41" i="5" s="1"/>
  <c r="H42" i="5"/>
  <c r="I42" i="5" s="1"/>
  <c r="H43" i="5"/>
  <c r="I43" i="5" s="1"/>
  <c r="H44" i="5"/>
  <c r="I44" i="5" s="1"/>
  <c r="H45" i="5"/>
  <c r="I45" i="5" s="1"/>
  <c r="H46" i="5"/>
  <c r="I46" i="5" s="1"/>
  <c r="H47" i="5"/>
  <c r="I47" i="5" s="1"/>
  <c r="H48" i="5"/>
  <c r="I48" i="5" s="1"/>
  <c r="H49" i="5"/>
  <c r="I49" i="5" s="1"/>
  <c r="H50" i="5"/>
  <c r="I50" i="5" s="1"/>
  <c r="H51" i="5"/>
  <c r="I51" i="5" s="1"/>
  <c r="H52" i="5"/>
  <c r="I52" i="5" s="1"/>
  <c r="H53" i="5"/>
  <c r="I53" i="5" s="1"/>
  <c r="H54" i="5"/>
  <c r="I54" i="5" s="1"/>
  <c r="H55" i="5"/>
  <c r="I55" i="5" s="1"/>
  <c r="H56" i="5"/>
  <c r="I56" i="5" s="1"/>
  <c r="H57" i="5"/>
  <c r="I57" i="5" s="1"/>
  <c r="H58" i="5"/>
  <c r="I58" i="5" s="1"/>
  <c r="H59" i="5"/>
  <c r="I59" i="5" s="1"/>
  <c r="H60" i="5"/>
  <c r="I60" i="5" s="1"/>
  <c r="H61" i="5"/>
  <c r="I61" i="5" s="1"/>
  <c r="H62" i="5"/>
  <c r="I62" i="5" s="1"/>
  <c r="H63" i="5"/>
  <c r="I63" i="5" s="1"/>
  <c r="H64" i="5"/>
  <c r="I64" i="5" s="1"/>
  <c r="H65" i="5"/>
  <c r="I65" i="5" s="1"/>
  <c r="H66" i="5"/>
  <c r="I66" i="5" s="1"/>
  <c r="H67" i="5"/>
  <c r="I67" i="5" s="1"/>
  <c r="H68" i="5"/>
  <c r="I68" i="5" s="1"/>
  <c r="H69" i="5"/>
  <c r="I69" i="5" s="1"/>
  <c r="H70" i="5"/>
  <c r="I70" i="5" s="1"/>
  <c r="H71" i="5"/>
  <c r="I71" i="5" s="1"/>
  <c r="H72" i="5"/>
  <c r="I72" i="5" s="1"/>
  <c r="H73" i="5"/>
  <c r="I73" i="5" s="1"/>
  <c r="H74" i="5"/>
  <c r="I74" i="5" s="1"/>
  <c r="H75" i="5"/>
  <c r="I75" i="5" s="1"/>
  <c r="H76" i="5"/>
  <c r="I76" i="5" s="1"/>
  <c r="H77" i="5"/>
  <c r="I77" i="5" s="1"/>
  <c r="H78" i="5"/>
  <c r="I78" i="5" s="1"/>
  <c r="H79" i="5"/>
  <c r="I79" i="5" s="1"/>
  <c r="H80" i="5"/>
  <c r="I80" i="5" s="1"/>
  <c r="H81" i="5"/>
  <c r="I81" i="5" s="1"/>
  <c r="H82" i="5"/>
  <c r="I82" i="5" s="1"/>
  <c r="H83" i="5"/>
  <c r="I83" i="5" s="1"/>
  <c r="H84" i="5"/>
  <c r="I84" i="5" s="1"/>
  <c r="H85" i="5"/>
  <c r="I85" i="5" s="1"/>
  <c r="H86" i="5"/>
  <c r="I86" i="5" s="1"/>
  <c r="H87" i="5"/>
  <c r="I87" i="5" s="1"/>
  <c r="H88" i="5"/>
  <c r="I88" i="5" s="1"/>
  <c r="H89" i="5"/>
  <c r="I89" i="5" s="1"/>
  <c r="H90" i="5"/>
  <c r="I90" i="5" s="1"/>
  <c r="H91" i="5"/>
  <c r="I91" i="5" s="1"/>
  <c r="H92" i="5"/>
  <c r="I92" i="5" s="1"/>
  <c r="H93" i="5"/>
  <c r="I93" i="5" s="1"/>
  <c r="H94" i="5"/>
  <c r="I94" i="5" s="1"/>
  <c r="H95" i="5"/>
  <c r="I95" i="5" s="1"/>
  <c r="H96" i="5"/>
  <c r="I96" i="5" s="1"/>
  <c r="H97" i="5"/>
  <c r="I97" i="5" s="1"/>
  <c r="H98" i="5"/>
  <c r="I98" i="5" s="1"/>
  <c r="H99" i="5"/>
  <c r="I99" i="5" s="1"/>
  <c r="H100" i="5"/>
  <c r="I100" i="5" s="1"/>
  <c r="H101" i="5"/>
  <c r="I101" i="5" s="1"/>
  <c r="H102" i="5"/>
  <c r="I102" i="5" s="1"/>
  <c r="H103" i="5"/>
  <c r="I103" i="5" s="1"/>
  <c r="H104" i="5"/>
  <c r="I104" i="5" s="1"/>
  <c r="H105" i="5"/>
  <c r="I105" i="5" s="1"/>
  <c r="H106" i="5"/>
  <c r="I106" i="5" s="1"/>
  <c r="H107" i="5"/>
  <c r="I107" i="5" s="1"/>
  <c r="H108" i="5"/>
  <c r="I108" i="5" s="1"/>
  <c r="H109" i="5"/>
  <c r="I109" i="5" s="1"/>
  <c r="H110" i="5"/>
  <c r="I110" i="5" s="1"/>
  <c r="H111" i="5"/>
  <c r="I111" i="5" s="1"/>
  <c r="H112" i="5"/>
  <c r="I112" i="5" s="1"/>
  <c r="H113" i="5"/>
  <c r="I113" i="5" s="1"/>
  <c r="H114" i="5"/>
  <c r="I114" i="5" s="1"/>
  <c r="H116" i="5"/>
  <c r="I116" i="5" s="1"/>
  <c r="H117" i="5"/>
  <c r="I117" i="5" s="1"/>
  <c r="H118" i="5"/>
  <c r="I118" i="5" s="1"/>
  <c r="H119" i="5"/>
  <c r="I119" i="5" s="1"/>
  <c r="H120" i="5"/>
  <c r="I120" i="5" s="1"/>
  <c r="H121" i="5"/>
  <c r="I121" i="5" s="1"/>
  <c r="H122" i="5"/>
  <c r="I122" i="5" s="1"/>
  <c r="H123" i="5"/>
  <c r="I123" i="5" s="1"/>
  <c r="H124" i="5"/>
  <c r="I124" i="5" s="1"/>
  <c r="H125" i="5"/>
  <c r="I125" i="5" s="1"/>
  <c r="H126" i="5"/>
  <c r="I126" i="5" s="1"/>
  <c r="H127" i="5"/>
  <c r="I127" i="5" s="1"/>
  <c r="H128" i="5"/>
  <c r="I128" i="5" s="1"/>
  <c r="H129" i="5"/>
  <c r="I129" i="5" s="1"/>
  <c r="H130" i="5"/>
  <c r="I130" i="5" s="1"/>
  <c r="H131" i="5"/>
  <c r="I131" i="5" s="1"/>
  <c r="H132" i="5"/>
  <c r="I132" i="5" s="1"/>
  <c r="H133" i="5"/>
  <c r="I133" i="5" s="1"/>
  <c r="H134" i="5"/>
  <c r="I134" i="5" s="1"/>
  <c r="H135" i="5"/>
  <c r="I135" i="5" s="1"/>
  <c r="H136" i="5"/>
  <c r="I136" i="5" s="1"/>
  <c r="H137" i="5"/>
  <c r="I137" i="5" s="1"/>
  <c r="H138" i="5"/>
  <c r="I138" i="5" s="1"/>
  <c r="H139" i="5"/>
  <c r="I139" i="5" s="1"/>
  <c r="H140" i="5"/>
  <c r="I140" i="5" s="1"/>
  <c r="H141" i="5"/>
  <c r="I141" i="5" s="1"/>
  <c r="H142" i="5"/>
  <c r="I142" i="5" s="1"/>
  <c r="H143" i="5"/>
  <c r="I143" i="5" s="1"/>
  <c r="H144" i="5"/>
  <c r="I144" i="5" s="1"/>
  <c r="H145" i="5"/>
  <c r="I145" i="5" s="1"/>
  <c r="H146" i="5"/>
  <c r="I146" i="5" s="1"/>
  <c r="H147" i="5"/>
  <c r="I147" i="5" s="1"/>
  <c r="H148" i="5"/>
  <c r="I148" i="5" s="1"/>
  <c r="H149" i="5"/>
  <c r="I149" i="5" s="1"/>
  <c r="H150" i="5"/>
  <c r="I150" i="5" s="1"/>
  <c r="H151" i="5"/>
  <c r="I151" i="5" s="1"/>
  <c r="H152" i="5"/>
  <c r="I152" i="5" s="1"/>
  <c r="H153" i="5"/>
  <c r="I153" i="5" s="1"/>
  <c r="H154" i="5"/>
  <c r="I154" i="5" s="1"/>
  <c r="H155" i="5"/>
  <c r="I155" i="5" s="1"/>
  <c r="H156" i="5"/>
  <c r="I156" i="5" s="1"/>
  <c r="H157" i="5"/>
  <c r="I157" i="5" s="1"/>
  <c r="H158" i="5"/>
  <c r="I158" i="5" s="1"/>
  <c r="H159" i="5"/>
  <c r="I159" i="5" s="1"/>
  <c r="H160" i="5"/>
  <c r="I160" i="5" s="1"/>
  <c r="H161" i="5"/>
  <c r="I161" i="5" s="1"/>
  <c r="H162" i="5"/>
  <c r="I162" i="5" s="1"/>
  <c r="H163" i="5"/>
  <c r="I163" i="5" s="1"/>
  <c r="H164" i="5"/>
  <c r="I164" i="5" s="1"/>
  <c r="H165" i="5"/>
  <c r="I165" i="5" s="1"/>
  <c r="H166" i="5"/>
  <c r="I166" i="5" s="1"/>
  <c r="H167" i="5"/>
  <c r="I167" i="5" s="1"/>
  <c r="H168" i="5"/>
  <c r="I168" i="5" s="1"/>
  <c r="H169" i="5"/>
  <c r="I169" i="5" s="1"/>
  <c r="H170" i="5"/>
  <c r="I170" i="5" s="1"/>
  <c r="H171" i="5"/>
  <c r="I171" i="5" s="1"/>
  <c r="H172" i="5"/>
  <c r="I172" i="5" s="1"/>
  <c r="H173" i="5"/>
  <c r="I173" i="5" s="1"/>
  <c r="H174" i="5"/>
  <c r="I174" i="5" s="1"/>
  <c r="H175" i="5"/>
  <c r="I175" i="5" s="1"/>
  <c r="H14" i="5"/>
  <c r="I14" i="5" s="1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75" i="6" l="1"/>
  <c r="I176" i="5"/>
  <c r="F176" i="5"/>
  <c r="H16" i="2" l="1"/>
  <c r="I16" i="2"/>
  <c r="F17" i="7" l="1"/>
  <c r="I17" i="7"/>
  <c r="F17" i="2"/>
  <c r="I17" i="2"/>
  <c r="F16" i="2"/>
</calcChain>
</file>

<file path=xl/comments1.xml><?xml version="1.0" encoding="utf-8"?>
<comments xmlns="http://schemas.openxmlformats.org/spreadsheetml/2006/main">
  <authors>
    <author>Dorota</author>
  </authors>
  <commentList>
    <comment ref="H15" authorId="0">
      <text>
        <r>
          <rPr>
            <b/>
            <sz val="9"/>
            <color indexed="81"/>
            <rFont val="Tahoma"/>
            <family val="2"/>
            <charset val="238"/>
          </rPr>
          <t>Dorota: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<sst xmlns="http://schemas.openxmlformats.org/spreadsheetml/2006/main" count="1047" uniqueCount="501">
  <si>
    <t>Nazwa produktu</t>
  </si>
  <si>
    <t>Jednostka miary</t>
  </si>
  <si>
    <t>Przewidywalna ilość</t>
  </si>
  <si>
    <t>Cena jednostkowa brutto</t>
  </si>
  <si>
    <t>Cena jednostkowa  netto</t>
  </si>
  <si>
    <t xml:space="preserve"> VAT</t>
  </si>
  <si>
    <t>Wartość netto</t>
  </si>
  <si>
    <t>szt.</t>
  </si>
  <si>
    <t>Bułka do hamburgera z sezamem 100 g</t>
  </si>
  <si>
    <t>szt</t>
  </si>
  <si>
    <t>Bułka grahamka 50 g</t>
  </si>
  <si>
    <t>Bułka paryska (baton) 350 g</t>
  </si>
  <si>
    <t>Bułka poznańska 50 g</t>
  </si>
  <si>
    <t>Bułka tarta, w składzie mąka, drożdże, sól, bez żadnych dodatków, opak. 500 g</t>
  </si>
  <si>
    <t>kg.</t>
  </si>
  <si>
    <t>Bułka trzy ziarna 50 g</t>
  </si>
  <si>
    <t>Cheb pszenno –żytni 500g</t>
  </si>
  <si>
    <t>Chleb bezglutenowy 300 g</t>
  </si>
  <si>
    <t>Chleb jaglany 400 g.</t>
  </si>
  <si>
    <t>Chleb razowy krojony 500 g</t>
  </si>
  <si>
    <t>kg</t>
  </si>
  <si>
    <t>Rogal 100 g</t>
  </si>
  <si>
    <t>Bułka maślana 100 g</t>
  </si>
  <si>
    <t>PIECZYWO</t>
  </si>
  <si>
    <t>Lp.</t>
  </si>
  <si>
    <t>Przewidywana ilość</t>
  </si>
  <si>
    <t>Wartość brutto</t>
  </si>
  <si>
    <t>1.</t>
  </si>
  <si>
    <t>JAJA</t>
  </si>
  <si>
    <t>Jaja kurze całe świeże - klasa średnia, waga od 53 g do 63 g naświetlane</t>
  </si>
  <si>
    <t>Świeży filet z pstrąga łososiowego ze skórą I gatunek</t>
  </si>
  <si>
    <t>Filet śledziowy -matias</t>
  </si>
  <si>
    <t xml:space="preserve">Świeży filet z dorsza ze skórą I gatunek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</si>
  <si>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RYBY ŚWIEŻE I WĘDZONE</t>
  </si>
  <si>
    <t>RAZEM</t>
  </si>
  <si>
    <t>Vat</t>
  </si>
  <si>
    <t xml:space="preserve">Panierowany filet z dorsza ok. 125g, gat. I </t>
  </si>
  <si>
    <t xml:space="preserve">Lody kubek </t>
  </si>
  <si>
    <t>Marchew kostka-mrożona 2,5 kg</t>
  </si>
  <si>
    <t>Mieszanka kompotowa-  mrożona 2,5 kg</t>
  </si>
  <si>
    <t>Mieszanka ryżowo-warzywna z szafranem op. 1 kg</t>
  </si>
  <si>
    <t>Szpinak rozdrobniony/liście -  mrożony op. 2,5 kg</t>
  </si>
  <si>
    <t>Cena jednostkowa netto</t>
  </si>
  <si>
    <t>Ananas konserwowy 565g</t>
  </si>
  <si>
    <t>Brzoskwinia konserwowa 820g</t>
  </si>
  <si>
    <t>Cukier</t>
  </si>
  <si>
    <t>Cukier puder 400g</t>
  </si>
  <si>
    <t>Dżem typu Łowicz 100% 210g</t>
  </si>
  <si>
    <t>Fasola biała Jaś 400g</t>
  </si>
  <si>
    <t>Fasola konserwowa biała/czerwona 400g</t>
  </si>
  <si>
    <t>Groch łuskany 400g</t>
  </si>
  <si>
    <t>Kakao typu Wedel 80g</t>
  </si>
  <si>
    <t>Kasza gryczana biała 350g</t>
  </si>
  <si>
    <t>Kasza manna 1kg</t>
  </si>
  <si>
    <t>Kasza Kus-Kus 300g</t>
  </si>
  <si>
    <t>Kasza Kus-Kus 5 kg</t>
  </si>
  <si>
    <t>Kasza jęczmienna 1kg</t>
  </si>
  <si>
    <t>Kasza jaglana 300g</t>
  </si>
  <si>
    <t>Kasza gryczana 1kg</t>
  </si>
  <si>
    <t>Kasza Pęczak 1kg</t>
  </si>
  <si>
    <t>Kasza bulgur 5kg</t>
  </si>
  <si>
    <t>Kawa inka 150g</t>
  </si>
  <si>
    <t>Musztarda dijon 185g</t>
  </si>
  <si>
    <t>Musztarda francuska 185g</t>
  </si>
  <si>
    <t>Kukurydza konserwowa 400g</t>
  </si>
  <si>
    <t>Makaron krajanka do rosołu typu Lubella 250g</t>
  </si>
  <si>
    <t>Migdały płatki 80g</t>
  </si>
  <si>
    <t>Olej z przyprawami 250ml</t>
  </si>
  <si>
    <t>Pędy bambusa 425g</t>
  </si>
  <si>
    <t>Mus owocowy Tymbark</t>
  </si>
  <si>
    <t>Ocet 500ml</t>
  </si>
  <si>
    <t>Ocet balsamiczny 250ml</t>
  </si>
  <si>
    <t>Ogórki konserwowe 880g</t>
  </si>
  <si>
    <t>Oliwki czarne/zielone 900ml</t>
  </si>
  <si>
    <t>Orzechy laskowe 70g</t>
  </si>
  <si>
    <t>Orzechy włoskie 80g</t>
  </si>
  <si>
    <t>Polewa czekoladowa 100g</t>
  </si>
  <si>
    <t>Płatki kukurydziane 250g</t>
  </si>
  <si>
    <t>Płatki owsiane 500g</t>
  </si>
  <si>
    <t>Rodzynki 100g</t>
  </si>
  <si>
    <t>Rodzynki 1kg</t>
  </si>
  <si>
    <t>Ryż 1kg</t>
  </si>
  <si>
    <t>Baton  zbożowy Sante</t>
  </si>
  <si>
    <t>Ciasteczka zbożowe Sante</t>
  </si>
  <si>
    <t>Baton Sante Go On 50g</t>
  </si>
  <si>
    <t>Wafle ryżowe  Sante 110g</t>
  </si>
  <si>
    <t>Sok owocowy 100% 1l</t>
  </si>
  <si>
    <t>Słonecznik łuskany 1kg</t>
  </si>
  <si>
    <t>Sól sodowo -potasowa Prymat 1,5kg</t>
  </si>
  <si>
    <t>Sól warzona drobna 1 kg</t>
  </si>
  <si>
    <t>Zacierka 250g</t>
  </si>
  <si>
    <t>Śliwka suszona 100g</t>
  </si>
  <si>
    <t>Żelatyna spożywcza 50g</t>
  </si>
  <si>
    <t>Cukier porcjowy 5g</t>
  </si>
  <si>
    <t>Tuńczyk w sosie własnym 170g</t>
  </si>
  <si>
    <t>Żur biały w butelce 500ml</t>
  </si>
  <si>
    <t>Drożdże w kostka 100g</t>
  </si>
  <si>
    <t>Napój migdałowy/owsiany 1 litr</t>
  </si>
  <si>
    <t>Jogurt naturalny 125g</t>
  </si>
  <si>
    <t>Jogurt naturalny 400g</t>
  </si>
  <si>
    <t>Kefir  330g</t>
  </si>
  <si>
    <t>Margaryna typu Kasia 250g</t>
  </si>
  <si>
    <t>Masło Ekstra, min. 82% tłuszczu ( kostka 200g)</t>
  </si>
  <si>
    <t>Ser typu Brie 100g</t>
  </si>
  <si>
    <t>Ser typu Camembert 120g</t>
  </si>
  <si>
    <t>Ser Mozarella kulka zalewa 125g</t>
  </si>
  <si>
    <t>Jogurt Jogobella bez laktozy 150g</t>
  </si>
  <si>
    <t>Serek homogenizowany waniliowy bez laktozy 200g</t>
  </si>
  <si>
    <t>Śmietana 18% 200g( skład: śmietanka, kultury bakterii mlekowych)</t>
  </si>
  <si>
    <t>Śmietana 30% 500g</t>
  </si>
  <si>
    <t>Twaróg półtłusty krajanka</t>
  </si>
  <si>
    <t>Mleko uht  2% 1l</t>
  </si>
  <si>
    <t>Serek wiejski z owocami 150g</t>
  </si>
  <si>
    <t>Ser typu Haluni 200g</t>
  </si>
  <si>
    <t>VAT</t>
  </si>
  <si>
    <t>Ziemniaki obrane</t>
  </si>
  <si>
    <t>Świeży filet z łososia ze skórą I gatunek</t>
  </si>
  <si>
    <t>Makrela wędzona I gatunek</t>
  </si>
  <si>
    <t>Ciasto francuskie mrożone</t>
  </si>
  <si>
    <t>Boczek wędzony parzony  I gatunek</t>
  </si>
  <si>
    <t>Golonka wieprzowa z/k  tylna</t>
  </si>
  <si>
    <t>Karkówka wieprzowa świeża b/k</t>
  </si>
  <si>
    <t>Kiełbasa wiejska</t>
  </si>
  <si>
    <t>Korpus świeży z kurczaka I gatunek</t>
  </si>
  <si>
    <t>Kości wędzone</t>
  </si>
  <si>
    <t>Kurczak świeży</t>
  </si>
  <si>
    <t>Łopatka b/k I gatunek</t>
  </si>
  <si>
    <t>Mięso drobne ( kości wieprzowe)</t>
  </si>
  <si>
    <t>Pierś z indyka świeża I gatunek</t>
  </si>
  <si>
    <t>Polędwica wieprzowa świeża I gatunek</t>
  </si>
  <si>
    <t>Schab świeży b/k</t>
  </si>
  <si>
    <t>Skrzydło z indyka świeże I gatunek</t>
  </si>
  <si>
    <t>Szponder wołowy I gatunek</t>
  </si>
  <si>
    <t>Szyja indyka I gatunek</t>
  </si>
  <si>
    <t>Szynka wieprzowa świeża b/k</t>
  </si>
  <si>
    <t>Wołowina extra I gatunek b/k</t>
  </si>
  <si>
    <t>Żeberka wędzone</t>
  </si>
  <si>
    <t>Granat</t>
  </si>
  <si>
    <t>Awokado klasa I</t>
  </si>
  <si>
    <t>Limonka</t>
  </si>
  <si>
    <t>Ananas świeży</t>
  </si>
  <si>
    <t>Banan - owoc powinien posiadać barwę skórki złocistą, bez uszkodzeń, plam chorobowych, pakowany w kartonach</t>
  </si>
  <si>
    <t>Brzoskwinia świeża</t>
  </si>
  <si>
    <t>Botwina</t>
  </si>
  <si>
    <t>Borówka amerykańska  op 0,5 kg</t>
  </si>
  <si>
    <t>Cebula - powinna być zdrowa , bez uszkodzeń, jędrna, czysta, nie powinna być zmarznięta i zaparzona, pakowana w standardowe worki</t>
  </si>
  <si>
    <t>Cebula czerwona - powinna być zdrowa , bez uszkodzeń, jędrna, czysta, nie powinna być zmarznięta i zaparzona, pakowana w standardowe worki</t>
  </si>
  <si>
    <t xml:space="preserve">Cukinia - nie powinna być zwiędła, bez uszkodzeń, plam chorobowych, wyrównany pod względem barwy, kształtu i wielkości, bez nadgnić </t>
  </si>
  <si>
    <t>Szczaw- nie powinien być zwiędły, bez plam chorobowych</t>
  </si>
  <si>
    <t>Czosnek - wyrób 1 kl., główka czosnku powinna być cała zwarta, twarda, o wielkości min. 4 cm średnicy i ząbkach jędrnych, pokrytych całkowicie łuską, pakowany w standardowe opakowanie</t>
  </si>
  <si>
    <t>Dynia polska - zdrowa, bez przebarwień, o skórze gładkiej i jędrnej</t>
  </si>
  <si>
    <t>Gruszki - powinny być zdrowe, nie uszkodzone mechanicznie, nie robaczywe, bez objawów chorób, zgnilizny i pleśni, świeże, nie zwiędnięte, nie zawilgocone, czyste, bez pozostałości chemicznych środków ochrony roślin, o wadze ok. 130-160 g</t>
  </si>
  <si>
    <t>Grejpfrut</t>
  </si>
  <si>
    <t>Jabłka polskie - powinny być zdrowe, nie uszkodzone mechanicznie, nie robaczywe, bez objawów chorób, zgnilizny i pleśni, świeże, nie zwiędnięte, nie zawilgocone, czyste, bez pozostałości chemicznych środków ochrony roślin, o wadze od 100 g do 180 g</t>
  </si>
  <si>
    <t>Kapusta biała - nie powinna być uszkodzona, porośnięta, zaparzona, bez obecności gąsienic. Główki powinny być nie mniejsze niż 1500g, pakowane w skrzynkach lub luzem</t>
  </si>
  <si>
    <t>Kalafior  (główka) nie powinien być uszkodzony, zaparzony, powinien być jędrny, czysty, bez plam i szkodników.</t>
  </si>
  <si>
    <t>Szpinak Baby –świeży  bez oznak zgnilizny, zaparzeń, bez przerośnięć i szkodników typu ślimaki opakowanie 125g g</t>
  </si>
  <si>
    <t>op</t>
  </si>
  <si>
    <t>Brokuł ( różyczka) waga ok 500 g, nie powinien być uszkodzony, zaparzony, powinien być jędrny, czysty, bez plam i szkodników.</t>
  </si>
  <si>
    <t>Kapusta czerwona (główki)- nie powinna być uszkodzona, porośnięta, zaparzona, bez obecności gąsienic. Główki powinny być nie mniejsze niż 1000g, pakowane w skrzynkach lub luzem</t>
  </si>
  <si>
    <t>Kapusta kiszona - powinna mieć barwę białą lub jasnokremową z odcieniem żółtawym, smak słono – kwaśny, bez obcych zapachów, skrawki kapusty powinny być jędrne i chrupkie, może zawierać dodatek marchwi. Bez dodatku octu, pakowana w wiaderka z pokrywką.</t>
  </si>
  <si>
    <t>Kapusta pekińska - zdrowa, bez oznak zgnilizny, zaparzeń, bez przerośnięć i szkodników typu ślimaki</t>
  </si>
  <si>
    <t>Kapusta włoska – zdrowa, bez oznak zgnilizny, zaparzeń i szkodników.</t>
  </si>
  <si>
    <t xml:space="preserve">Koper zielony - nie powinien być zgrzany, zaparzony, zwiędły, bez śladów zgnilizny, bez szkodników, pakowany w pęczki                           </t>
  </si>
  <si>
    <t>pęczek</t>
  </si>
  <si>
    <t>Pomarańcze-- powinny być zdrowe, nie uszkodzone, jędrne, nie poplamione, wolne od owadów i ich larw, świeże, o właściwej dojrzałości, soczyste,  o właściwej barwie skórki, o właściwym smaku i aromacie, trwałe i odporne na transport, waga min. 150 g</t>
  </si>
  <si>
    <t>Mandarynki - powinny być zdrowe, nie uszkodzone, jędrne, nie poplamione, wolne od owadów i ich larw, świeże, o właściwej dojrzałości, soczyste,  o właściwej barwie skórki, o właściwym smaku i aromacie, trwałe i odporne na transport, waga min. 70 g</t>
  </si>
  <si>
    <t xml:space="preserve">Ogórek świeży długi/krótki - nie powinien być zwiędły, bez uszkodzeń, plam chorobowych, wyrównany pod względem barwy, kształtu i wielkości, bez nadgnić </t>
  </si>
  <si>
    <t>Ogórki kiszone w wiaderkach- zdrowe, jędrne, bez uszkodzeń, bez śladów gnicia</t>
  </si>
  <si>
    <t>Papryka - (żółta, czerwona, zielona) – owoc powinien być dojrzały, o odpowiedniej barwie i zbliżonej wielkości i kształcie, bez owoców zgniłych i nadgniłych, uszkodzonych, popękanych, zapleśniałych i zafermentowanych</t>
  </si>
  <si>
    <t>Pieczarki świeże -  powinny być zdrowe, twarde, średniej wielkości, o białym zabarwieniu, bez plam.</t>
  </si>
  <si>
    <t xml:space="preserve">Pietruszka korzeń – korzeń powinien być zdrowy, bez śladów chorób, wybór kl. 1 o średnicy nie mniejszej niż 2 cm i nie większej niż 5 cm </t>
  </si>
  <si>
    <t xml:space="preserve">Pietruszka nać - zielona, nie zwiędnięta, zdrowa, nie uszkodzona i czysta, pakowana w pęczki </t>
  </si>
  <si>
    <t xml:space="preserve">Pomidorki koktajlowe - powinny być jędrne, nie pomarszczone, gładkie, o jednolitym czerwonym zabarwieniu właściwym dla danego gatunku, o jednolitej wielkości i kształcie, zdrowe, bez uszkodzeń, nie popękane.     </t>
  </si>
  <si>
    <t>Por - wybór kl. 1, cebula o średnicy nie mniejszej niż 2,5 cm, liście barwy zielonej, bez zaparzeń i liści nadgniłych; pakowana w paczkach lub skrzynki ażurowe</t>
  </si>
  <si>
    <t>Rzodkiewka czerwona - pęczek bez oznak zgnilizny, zaparzeń, bez przerośnięć</t>
  </si>
  <si>
    <t>Sałata MIX opakowanie 150 g- bez oznak zgnilizny, zaparzeń, bez przerośnięć i szkodników typu ślimaki.</t>
  </si>
  <si>
    <t>Seler – korzeń -  czysty, zdrowe, całe bez uszkodzeń, bez śladów gnicia, o miąższu białym, o wadze korzenia nie mniejszym niż 200g, pakowane w worki lub skrzynki standardowe.</t>
  </si>
  <si>
    <t>Seler naciowy-  czysty, zdrowy, bez uszkodzeń, bez śladów gnicia, o twardych łodygach, w kolorze jasnozielonym o wadze nie mniejszej niż 400g, pakowane pojedynczo w folię .</t>
  </si>
  <si>
    <t xml:space="preserve">     Morele, jędrne, bez uszkodzeń, bez plam</t>
  </si>
  <si>
    <t>Nektaryny, jędrne, bez uszkodzeń, bez plam</t>
  </si>
  <si>
    <t xml:space="preserve">Cebulka zielona, nie powinna być zgrzana, zaparzona, zwiędła, bez śladów zgnilizny, bez szkodników, pakowana w pęczki. </t>
  </si>
  <si>
    <t>Imbir, powinien być zdrowy, nie uszkodzony, jędrny, nie poplamiony, nie wyschnięty</t>
  </si>
  <si>
    <t xml:space="preserve">Pomidory malinowe - powinny być jędrne, nie pomarszczone, gładkie, o jednolitym czerwonym zabarwieniu właściwym dla danego gatunku, o jednolitej wielkości i kształcie, zdrowe, bez uszkodzeń, nie popękane.     </t>
  </si>
  <si>
    <t>Ziemniaki jadalne – dojrzałe, jędrne, zdrowe, kształtne, suche, nie uszkodzone, nie nadmarznięte, jednolite odmianowo, bez pustych miejsc wewnątrz, nie zapleśniałe, nie porośnięte</t>
  </si>
  <si>
    <t>Kiwi - powinno być jędrne, nie pomarszczone, bez uszkodzeń</t>
  </si>
  <si>
    <t>Arbuz- powinien być nie popękany, bez uszkodzeń</t>
  </si>
  <si>
    <t>Truskawki świeże bez oznak zgnilizny</t>
  </si>
  <si>
    <t>Chleb wieloziarnisty krojony 450 g</t>
  </si>
  <si>
    <t>Bagietka z serem i cebulą 100g</t>
  </si>
  <si>
    <t>Filet z łososia wędzony ze skórą</t>
  </si>
  <si>
    <t>Pierogi z kapustą i grzybami</t>
  </si>
  <si>
    <t>Pierogi ruskie</t>
  </si>
  <si>
    <t>Warzywa grillowane w stylu śródziemnomorskim 1,5 kg</t>
  </si>
  <si>
    <t>Naleśniki w stylu amerykańskim-Pancake (80szt) 3,2 kg</t>
  </si>
  <si>
    <t>karton</t>
  </si>
  <si>
    <t>Łosoś wędzony sałatkowy Premium 1 kg</t>
  </si>
  <si>
    <t>Syrop klonowy 1l</t>
  </si>
  <si>
    <t>Naleśniki z serem 3,4 kg (50szt)</t>
  </si>
  <si>
    <t>Kurki</t>
  </si>
  <si>
    <t>Krokiety z mięsem</t>
  </si>
  <si>
    <t>Bazylia typu Prymat 10g</t>
  </si>
  <si>
    <t>Chrzan marynowany  typu Motyl 290g</t>
  </si>
  <si>
    <t>Krem czekoladowy typu Nutella jednorazowy 20g</t>
  </si>
  <si>
    <t xml:space="preserve">Cukierki czekoladowe typu Wawel </t>
  </si>
  <si>
    <t>Czekolada typu Milka100g</t>
  </si>
  <si>
    <t>Czekolada gorzka typu Milka 100g</t>
  </si>
  <si>
    <t>Imbir mielony typu Prymat 15g</t>
  </si>
  <si>
    <t>Kawa naturalna MK Prenium 225g</t>
  </si>
  <si>
    <t>Koncentrat pomidorowy typu Pudliszki 30% 195/200g</t>
  </si>
  <si>
    <t>Koncentrat buraczany  Krakus 300g</t>
  </si>
  <si>
    <t>Masło orzechowe(100% orzechów) 350g</t>
  </si>
  <si>
    <t>Liść laurowy typu Prymat 6g</t>
  </si>
  <si>
    <t>Majeranek typu Prymat  8g</t>
  </si>
  <si>
    <t>Mąka tortowa( Młyny Stoisław) 1kg</t>
  </si>
  <si>
    <t>Czekolada  Milka 300 g</t>
  </si>
  <si>
    <t>Mąka ziemniaczana 1kg</t>
  </si>
  <si>
    <t>Orzechy włoskie 1 kg</t>
  </si>
  <si>
    <t>Oregano typu Prymat 10g</t>
  </si>
  <si>
    <t>Przyprawa typu Prymat Gyros 30g</t>
  </si>
  <si>
    <t>Pieprz mielony naturalny typu Prymat 20g</t>
  </si>
  <si>
    <t>Pieprz ziołowy typu Prymat 20g</t>
  </si>
  <si>
    <t>Zioła prowansalskie typu Prymat 10g</t>
  </si>
  <si>
    <t>Zioła suszone typu Prymat 10g</t>
  </si>
  <si>
    <t>Ptasie mleczko typu Wedel/Milka 340g</t>
  </si>
  <si>
    <t>Sałatka Jarzynowa 860 g</t>
  </si>
  <si>
    <t>Woda mineralna  1,5 l</t>
  </si>
  <si>
    <t>Woda mineralna 0,5 l</t>
  </si>
  <si>
    <t>Przyprawa lubczyk typu Prymat 10 g</t>
  </si>
  <si>
    <t>Płatki migdałowe 1 kg</t>
  </si>
  <si>
    <t>Pasta humus z suszonymi pomidorami/papryką 115g</t>
  </si>
  <si>
    <t>Zupa żurek typu Winiary 49g</t>
  </si>
  <si>
    <t>Frytki  2,5 kg</t>
  </si>
  <si>
    <t>Kopytka 2 kg</t>
  </si>
  <si>
    <t>Kluski śląskie 2 kg</t>
  </si>
  <si>
    <t>Mleko świeże butelka 2%  1 litr</t>
  </si>
  <si>
    <t>Olej rzepakowy typu Kujawski/Beskidzki 1 litr</t>
  </si>
  <si>
    <t>Ser żółty Królewski w bloku</t>
  </si>
  <si>
    <t>Jogurt Jogobella bez cukru/30% mniej cukru 150g</t>
  </si>
  <si>
    <t>Serek wiejski typu Piątnica 200g</t>
  </si>
  <si>
    <t>Mąka krupczatka 1 kg</t>
  </si>
  <si>
    <t>WARZYWA I OWOCE ŚWIEŻE</t>
  </si>
  <si>
    <t>Sałata  lodowa  bez oznak zgnilizny, zaparzeń, bez przerośnięć i szkodników typu ślimaki.</t>
  </si>
  <si>
    <t>Sałata  masłowa  bez oznak zgnilizny, zaparzeń, bez przerośnięć i szkodników typu ślimaki.</t>
  </si>
  <si>
    <t>Żeberka trójkąty mięsne świeże</t>
  </si>
  <si>
    <t>Jogurt pitny Milko 330 l</t>
  </si>
  <si>
    <t>Ser  Favita 270 g</t>
  </si>
  <si>
    <t>Serek wiejski typu Piątnica 500g</t>
  </si>
  <si>
    <t>Twaróg mielony w wiaderku 1 kg</t>
  </si>
  <si>
    <t>Jogurt naturalny śmietankowy typu Maluta bez laktozy 220 g</t>
  </si>
  <si>
    <t>Jogurt naturalny grecki 400 g</t>
  </si>
  <si>
    <t>Ser Lazur pleśniowy 100 g</t>
  </si>
  <si>
    <t>Bułka z dynią 80 g</t>
  </si>
  <si>
    <t>Bułka grahamka 80 g</t>
  </si>
  <si>
    <t>Bułka chia 70 g</t>
  </si>
  <si>
    <t>Baton Dobra kaloria 35 g</t>
  </si>
  <si>
    <t>Pestki dyni 1 kg-łuskane ziarno</t>
  </si>
  <si>
    <t>Grzyby Mun typu TaoTao 50g</t>
  </si>
  <si>
    <t>Sos sojowy ciemny/grzybowy typu TaoTao 150g</t>
  </si>
  <si>
    <t>Sezamki 27g</t>
  </si>
  <si>
    <t>Nasiona Chia 250 g</t>
  </si>
  <si>
    <t>Jogurt L.Casei 6x100 g</t>
  </si>
  <si>
    <t>Filet z piersi kurczaka świeże bez skóry, kości, chrząstek I gatunek</t>
  </si>
  <si>
    <t>Parówki cienkie naturalne z fileta z kurczaka/indyka typu Tarczyński (90 % mięsa) 180g</t>
  </si>
  <si>
    <t>Paluszki surimi 250g</t>
  </si>
  <si>
    <t>Ryż jaśminowy 4x100 g</t>
  </si>
  <si>
    <t>Ser Mascarpone 250g</t>
  </si>
  <si>
    <t>Ser Mascarpone 500</t>
  </si>
  <si>
    <t xml:space="preserve">Budyń 40 g </t>
  </si>
  <si>
    <t>Cynamon typu Prymat 15g</t>
  </si>
  <si>
    <t>Kminek typu Prymat 20g</t>
  </si>
  <si>
    <t>Papryka mielona typu Prymat ostra /słodka 20g</t>
  </si>
  <si>
    <t>Mus owocowy ovolowo 200 g</t>
  </si>
  <si>
    <t>Ryż brązowy naturalny 4x100 g</t>
  </si>
  <si>
    <t>Bułka poznańska 90 g</t>
  </si>
  <si>
    <t>Rukola opakowanie - bez oznak zgnilizny, zaparzeń, bez przerośnięć i szkodników typu ślimaki.</t>
  </si>
  <si>
    <t>Roszponka opakowanie - bez oznak zgnilizny, zaparzeń, bez przerośnięć i szkodników typu ślimaki.</t>
  </si>
  <si>
    <t>Działając w imieniu i na rzecz:</t>
  </si>
  <si>
    <t>(adres siedziby wykonawcy)</t>
  </si>
  <si>
    <t>………………………………………………………………………………………………………………….</t>
  </si>
  <si>
    <t>……………………………………………………………………….…………………………………………</t>
  </si>
  <si>
    <t>składam ofertę na:</t>
  </si>
  <si>
    <t xml:space="preserve">   składam ofertę na:</t>
  </si>
  <si>
    <t>CZĘŚĆ I</t>
  </si>
  <si>
    <t xml:space="preserve"> Artykuły ogólnospożywcze</t>
  </si>
  <si>
    <r>
      <t xml:space="preserve">                                 </t>
    </r>
    <r>
      <rPr>
        <b/>
        <sz val="15"/>
        <color theme="1"/>
        <rFont val="Calibri"/>
        <family val="2"/>
        <charset val="238"/>
        <scheme val="minor"/>
      </rPr>
      <t xml:space="preserve">       FORMULARZ KALKULACJI CENOWEJ</t>
    </r>
  </si>
  <si>
    <t xml:space="preserve">                                            (pełna nazwa wykonawcy)</t>
  </si>
  <si>
    <t xml:space="preserve">                                          (adres siedziby wykonawcy)</t>
  </si>
  <si>
    <t xml:space="preserve">   FORMULARZ KALKULACJI CENOWEJ</t>
  </si>
  <si>
    <t xml:space="preserve">                                                (pełna nazwa wykonawcy)</t>
  </si>
  <si>
    <t>CZĘŚĆ II</t>
  </si>
  <si>
    <t xml:space="preserve">  JAJKA</t>
  </si>
  <si>
    <t xml:space="preserve"> (pełna nazwa wykonawcy)</t>
  </si>
  <si>
    <t xml:space="preserve">  (adres siedziby wykonawcy)</t>
  </si>
  <si>
    <t xml:space="preserve">                                         (adres siedziby wykonawcy)</t>
  </si>
  <si>
    <t>MIĘSO, WĘDLINY, DRÓB</t>
  </si>
  <si>
    <t xml:space="preserve"> FORMULARZ KALKULACJI CENOWEJ</t>
  </si>
  <si>
    <t xml:space="preserve"> składam ofertę na:</t>
  </si>
  <si>
    <t xml:space="preserve">  CZĘŚĆ IV</t>
  </si>
  <si>
    <t>PRODUKTY MLECZARSKIE</t>
  </si>
  <si>
    <t xml:space="preserve">            Część V</t>
  </si>
  <si>
    <t>…………………………………………………………………………………………………..</t>
  </si>
  <si>
    <t>……………………………………………………………………………………………………</t>
  </si>
  <si>
    <t xml:space="preserve">                  Część VI</t>
  </si>
  <si>
    <t>Część VII</t>
  </si>
  <si>
    <t>Część VIII</t>
  </si>
  <si>
    <t xml:space="preserve">          FORMULARZ KALKULACJI CENOWEJ</t>
  </si>
  <si>
    <t>Część IX</t>
  </si>
  <si>
    <t>kładam ofertę na:</t>
  </si>
  <si>
    <t>Razem</t>
  </si>
  <si>
    <t xml:space="preserve">        CZĘŚĆ III</t>
  </si>
  <si>
    <t>Załącznik nr 2 do SWZ</t>
  </si>
  <si>
    <t xml:space="preserve">                                                   (adres siedziby wykonawcy)</t>
  </si>
  <si>
    <t>Pączki z dżemem</t>
  </si>
  <si>
    <t>Bułka z burakiem 70g</t>
  </si>
  <si>
    <t>op.</t>
  </si>
  <si>
    <t>Czosnek granulowany typu Prymat 20 g</t>
  </si>
  <si>
    <t>…………………………………………………………</t>
  </si>
  <si>
    <t xml:space="preserve">                                 podpis</t>
  </si>
  <si>
    <t>Boczek parzony  plastry I gatunek</t>
  </si>
  <si>
    <t>Filet z indyka wędzony ( 100% mięsa -bez konserwantów glutaminianu sodu i fosforanów)</t>
  </si>
  <si>
    <t xml:space="preserve">Filet z kurczaka wędzony( 100% mięsa -bez konserwantów glutaminianu sodu i fosforanów) </t>
  </si>
  <si>
    <t>Kiełbasa biała surowa ( 80% mięsa bez MOM bez konserwantów i glutaminianu sodu  )</t>
  </si>
  <si>
    <t>Kiełbasa krakowska parzona I gatunek  (80 % mięsa bez MOM ,bez konserwantów, glutaminianu sodu i fosforanów)</t>
  </si>
  <si>
    <t>Kiełbasa krakowska sucha z fileta extra (130 g mięsa na 100g produktu bez MOM,bez konserwantów i glutaminianu sodu )</t>
  </si>
  <si>
    <t>Kiełbasa krakowska sucha z szynki(146g mięsa na 100g produktu bez MOM,bez konserwantów i glutaminianu sodu)</t>
  </si>
  <si>
    <t xml:space="preserve">Kiełbasa podwawelska (80 % mięsa bez MOM,bez konserwantów glutaminianu sodu i fosforanów ) </t>
  </si>
  <si>
    <t>Kiełbasa szynkowa I gatunek  (80 % mięsa bez MOM bez konserwantów glutaminianu sodu i fosforanów)</t>
  </si>
  <si>
    <t>Kiełbasa śląska z szynki (96% mięsa bez MOM bez konserwantów i glutaminianu sodu)</t>
  </si>
  <si>
    <t>Kiełbasa żywiecka extra ze 115 g mięsa 100 g produktu bez MOM bez konserwantów i glutaminianu sodu)</t>
  </si>
  <si>
    <t>Kiełbaski wiedeńskie z szynki z cielęciną cienkie typu Tarczyński (95% mięsa,bez glutaminianu ,barwnikow i fosforanów) 300g</t>
  </si>
  <si>
    <t>Kurczak gotowany (100 g mięsa z kurczaka na 100 g produktu  bez MOM bez konserwantów glutaminianu sodu i fosforanów)</t>
  </si>
  <si>
    <t>Parówki cienkie z szynki  I gatunek ( 80% mięsa/ bez MOM)</t>
  </si>
  <si>
    <t>Pieczeń z indyka (bez glutaminianu ,barwnikow i fosforanów)</t>
  </si>
  <si>
    <t>Polędwica sopocka(80 % mięsa bez MOM bez konserwantów glutaminianu sodu i fosforanów)</t>
  </si>
  <si>
    <t>Polędwica wieprzowa pieczona 100% mięsa -bez konserwantów glutaminianu sodu i fosforanów)</t>
  </si>
  <si>
    <t>Polędwiczki drobiowe wędzone I gatunek  100% mięsa -bez konserwantów glutaminianu sodu i fosforanów)</t>
  </si>
  <si>
    <t>Schab pieczony (100% mięsa ,bez konserwantów  glutaminianu sodu i fofroranów)</t>
  </si>
  <si>
    <t>Szynka drobiowa pieczona ( 90 % mięsa  bez MOM bez konserwantów glutaminianu sodu i fosforanów)</t>
  </si>
  <si>
    <t>Szynka gotowana wieprzowa (98 % mięsa,bez konserwantów glutaminianu sodu i fosforanów)</t>
  </si>
  <si>
    <t>Szynka wieprzowa wędzona parzona  100% mięsa -bez konserwantów glutaminianu sodu i fosforanów)</t>
  </si>
  <si>
    <t>Udziec wołowy kl I extra</t>
  </si>
  <si>
    <t>Chleb orkiszowy 350 g</t>
  </si>
  <si>
    <t>Chleb żytni 500 g</t>
  </si>
  <si>
    <t>Kiełbaski z szynki cienkie ( min 80% mięsa bez MOM bez konserwantów i glutaminianu sodu)</t>
  </si>
  <si>
    <t xml:space="preserve">Boczek surowy-bez żeber </t>
  </si>
  <si>
    <t>Pasztet z indyka pieczony(80 % mięsa bez MOM)</t>
  </si>
  <si>
    <t>Schab z komina wędzony 100% mięsa  -bez konserwantów glutaminianu sodu i fosforanów)</t>
  </si>
  <si>
    <t>Podgardle surowe</t>
  </si>
  <si>
    <t>Słonina surowa świeża</t>
  </si>
  <si>
    <t>Skrzydełka z kurczaka I gatunek</t>
  </si>
  <si>
    <t>Szynka wieprzowa kulka świeża I gatunek</t>
  </si>
  <si>
    <t>Udka z kurczaka całe (noga z kurczaka bez kości grzbietowej) I gatunek 350-400 g</t>
  </si>
  <si>
    <t>Buraczki wiórki 1700ml</t>
  </si>
  <si>
    <t>Czekoladki Merci 200g</t>
  </si>
  <si>
    <t>Chia</t>
  </si>
  <si>
    <t>Chipsy owocowe bio 20g</t>
  </si>
  <si>
    <t>Ciastka różne 1kg</t>
  </si>
  <si>
    <t>Cukier wanilowy 16g</t>
  </si>
  <si>
    <t>Dżem jednorazowy Łowicz 100%  25 g</t>
  </si>
  <si>
    <t>Estragon suszony Prymat 10g</t>
  </si>
  <si>
    <t>Galaretka owocowa 75g</t>
  </si>
  <si>
    <t xml:space="preserve">szt </t>
  </si>
  <si>
    <t>Gałka muszkatołowa Prymat 10g</t>
  </si>
  <si>
    <t>Goździki całe typu Prymat10g</t>
  </si>
  <si>
    <t>Granola typu Sante 350 g</t>
  </si>
  <si>
    <t>Herbata expressowa typu Lipton op 50T/2g</t>
  </si>
  <si>
    <t>Herbata owocowa typu Herbapol  20T/2,7g</t>
  </si>
  <si>
    <t>Herbata typu Bifix owocowa mix smaków 60T w opak</t>
  </si>
  <si>
    <t>Herbatniki typu petit beurre 100g</t>
  </si>
  <si>
    <t>Kawa naturalma MK Premium 500 g</t>
  </si>
  <si>
    <t>Kawa rozpuszczalna Jacobs Cronat Gold 200g</t>
  </si>
  <si>
    <t>Kawa rozpuszczalna Nescafe  100g</t>
  </si>
  <si>
    <t>Ketchup typu Kotliński 500g</t>
  </si>
  <si>
    <t>Ketchup typu Pudliszki 480g</t>
  </si>
  <si>
    <t>Koncentrat pomidorowy typu Dawton 30% / 1kg</t>
  </si>
  <si>
    <t>Koncentrat pomidorowy typu Kotliński 30% 900g</t>
  </si>
  <si>
    <t>Kurkuma Prymat 20g</t>
  </si>
  <si>
    <t>Majonez Kielecki 500g</t>
  </si>
  <si>
    <t>Majonez Kielecki 700g</t>
  </si>
  <si>
    <t>Mak niebieski 250g</t>
  </si>
  <si>
    <t>Makaron Kokardki Lubella 400g</t>
  </si>
  <si>
    <t>Makaron Penne Lubella 400g</t>
  </si>
  <si>
    <t>Makaron spaghetti Lubella 400g</t>
  </si>
  <si>
    <t>Makaron świderki Lubella 400g</t>
  </si>
  <si>
    <t>Makaron wstęgi Lubella Tagliatelle 400g</t>
  </si>
  <si>
    <t>Makoron łazanki Lubella 400g</t>
  </si>
  <si>
    <t>Marmolada różana 240g</t>
  </si>
  <si>
    <t>Masa krówkowa (kajmak) 510g</t>
  </si>
  <si>
    <t>Masło orzechowe (100% orzechów) Sante GO ON 500g</t>
  </si>
  <si>
    <t>Mieszanka studencka 100g</t>
  </si>
  <si>
    <t>Migdały całe 80g</t>
  </si>
  <si>
    <t>Miód naturalny 25 g</t>
  </si>
  <si>
    <t>Morele suszone 100g</t>
  </si>
  <si>
    <t>Musli owocowe Sante 350g</t>
  </si>
  <si>
    <t>Musztarda Miodowa Pudliszki 185g</t>
  </si>
  <si>
    <t>Musztarda sarepska Pudliszki 185g</t>
  </si>
  <si>
    <t>Oliwa z oliwek extra Vergine 1L (w ciemnej szklanej butelce)</t>
  </si>
  <si>
    <t>Orzechy Nerkowca 1kg</t>
  </si>
  <si>
    <t>Pieprz cytrynowy typu Prymat 20g</t>
  </si>
  <si>
    <t>Pomidory konserwowe-krojone typu Dawton 400g</t>
  </si>
  <si>
    <t>Pomidory suszone w oleju 690g</t>
  </si>
  <si>
    <t>Proszek do pieczenia 15g</t>
  </si>
  <si>
    <t>Przyprawa curry Prymat 20g</t>
  </si>
  <si>
    <t>Przyprawa korzenna 40g</t>
  </si>
  <si>
    <t>Ryż basmati  5 kg</t>
  </si>
  <si>
    <t>Ryż basmati 4x100g</t>
  </si>
  <si>
    <t>Sezam czarny 1kg</t>
  </si>
  <si>
    <t>Sezam łuskany biały 1 kg</t>
  </si>
  <si>
    <t>Siemię lniane 400g</t>
  </si>
  <si>
    <t>Śliwka suszona 1kg</t>
  </si>
  <si>
    <t>Tortilla (Wraps) 30 cm 18szt w opakowaniu</t>
  </si>
  <si>
    <t>Tymbark Vitamini 300ml</t>
  </si>
  <si>
    <t>Wiórki kokosowe 100</t>
  </si>
  <si>
    <t>Ziele angielskie Prymat 15g</t>
  </si>
  <si>
    <t>Żurawina suszona 100g</t>
  </si>
  <si>
    <t>Jogurt naturalny bez laktozy 180g</t>
  </si>
  <si>
    <t>Jogurt naturalny typu Maluta bez laktozy 0% 200g</t>
  </si>
  <si>
    <t>Jogurt pitny Skyr naturalny 330 ml</t>
  </si>
  <si>
    <t>Jogurt pitny Skyr owocowy 330ml</t>
  </si>
  <si>
    <t>Jogurt Skyr kubek owocowy 150g</t>
  </si>
  <si>
    <t>Jogurt skyr kubek naturalny 150g</t>
  </si>
  <si>
    <t>Kefir naturalny 1L</t>
  </si>
  <si>
    <t>Kefir owocowy 1 litr</t>
  </si>
  <si>
    <t>Maślanka owocowa 1L</t>
  </si>
  <si>
    <t>Maślanka naturalna 1L</t>
  </si>
  <si>
    <t>Masło Extra porcjowe 10g, min 82% tłuszczu karton 0,96kg</t>
  </si>
  <si>
    <t>Mleko bez laktozy(2%)</t>
  </si>
  <si>
    <t>Mleko bez laktozy (3,2%)</t>
  </si>
  <si>
    <t>Ser feta kostka- wiaderko 2 kg</t>
  </si>
  <si>
    <t>Ser kozi plastry 100g</t>
  </si>
  <si>
    <t>Serek kozi do smarowania ze szczypiorkiem 150g</t>
  </si>
  <si>
    <t>Serek kozi do smarowania naturalny twarogowy 150g</t>
  </si>
  <si>
    <t>Ser Mozarella mini- zalewa 150g</t>
  </si>
  <si>
    <t>Ser żółty Gouda w bloku</t>
  </si>
  <si>
    <t>Ser żółty Cheddar w bloku</t>
  </si>
  <si>
    <t>Ser żółty Złoty Mazur w blokach</t>
  </si>
  <si>
    <t>Ser salami</t>
  </si>
  <si>
    <t>Rolada Ustrzycka</t>
  </si>
  <si>
    <t>Ser żółty z orzechami</t>
  </si>
  <si>
    <t>Ser żółty wędzony</t>
  </si>
  <si>
    <t>Serek homogenizowany  150g</t>
  </si>
  <si>
    <t xml:space="preserve">Ziemniaki GALA obrane w całości pakowane próżniowo po 5 kg                                                            </t>
  </si>
  <si>
    <t>Owoc szaronu</t>
  </si>
  <si>
    <t>Buraki czerwone, czerwone podłużne- nie powinny być zaparzone, zamarznięte, zapleśniałe, o średnicy 4-8 cm i zabarwieniu w przekroju ciemnoczerwonym, pakowane w worki lub standardowe skrzynki</t>
  </si>
  <si>
    <t>Kapusta młoda - główki powinny być zdrowe nie uszkodzone mechanicznie, bez owadów i szkodników oraz uszkodzeń spowodowanych przez choroby i szkodniki.Pakowane w skrzynkach lub luzem.</t>
  </si>
  <si>
    <t>Zioła świeże (doniczka)-mięta, rozmaryn, majeranek,tymianek , bazylia</t>
  </si>
  <si>
    <t>Śliwka Węgierka -  powinna być zdrowe, nie uszkodzona, jędrna, nie poplamiona, świeża, o właściwej dojrzałości, soczysta,  o właściwej barwie skórki, o właściwym smaku i aromacie, trwałe i odporne na transport</t>
  </si>
  <si>
    <t>Śliwki świeże duże np. Renkloda  powinny być zdrowe, nie uszkodzone, jędrne, nie poplamione, świeże, o właściwej dojrzałości, soczyste,  o właściwej barwie skórki, o właściwym smaku i aromacie, trwałe i odporne na transport</t>
  </si>
  <si>
    <t>Winogrona czerwone powinny być  gładkie, bez uszkodzeń</t>
  </si>
  <si>
    <t>Maliny świeże bez oznak gnicia i pleśni</t>
  </si>
  <si>
    <t>Sałata Radicchio</t>
  </si>
  <si>
    <t>Winogrona bezpestkowe zielone- nie pomarszczona, gładkie, bez uszkodzeń</t>
  </si>
  <si>
    <t>Sałata rzymska powinna być zdrowa,liście zielone niezwiędnięte,główki czyste bez objawów gnicia.</t>
  </si>
  <si>
    <t>Kiełki- buraka,lucerny,rzodkiewki 250g</t>
  </si>
  <si>
    <t>Fasolka szparagowa żółta lub zielona powinna być jędrna o świeżym i jednolitym wyglądzie, młoda bezwłóknista.</t>
  </si>
  <si>
    <t>Łosoś ścinki wędzone 500g</t>
  </si>
  <si>
    <t>Łosoś wędzony na zimno w plastrach 100g</t>
  </si>
  <si>
    <t>Lp</t>
  </si>
  <si>
    <t>Wartośc brutto</t>
  </si>
  <si>
    <t>Bułka pszenno-żytnia ze słonecznikiem 100g</t>
  </si>
  <si>
    <t>Bułka z pikantną posypką 80g</t>
  </si>
  <si>
    <t>Półbagietka z ziarnami (np..Mamma Mia) 80 g</t>
  </si>
  <si>
    <t>Chleb graham 300 g</t>
  </si>
  <si>
    <t>Chleb z dynią krojony (np.palce lizać) 500 g</t>
  </si>
  <si>
    <t>Chleb razowy mieszany ze słonecznikiem- krojony 500 g</t>
  </si>
  <si>
    <t>Chleb wiejski 2 kg</t>
  </si>
  <si>
    <t>Chleb żytni z żurawiną 500g</t>
  </si>
  <si>
    <t xml:space="preserve">Ciastka </t>
  </si>
  <si>
    <t>Makowiec</t>
  </si>
  <si>
    <t>Ciasto z galaretką i owocami</t>
  </si>
  <si>
    <t xml:space="preserve">Pączki drobne </t>
  </si>
  <si>
    <t>Pączki drobne serowe</t>
  </si>
  <si>
    <t xml:space="preserve">Mufiny </t>
  </si>
  <si>
    <t>Mini rogaliki z budyniem/dżemem</t>
  </si>
  <si>
    <t>Pene w stylu śródziemnomorskim op 1,5 kg</t>
  </si>
  <si>
    <t>Brokuły –mrożone op 2 kg</t>
  </si>
  <si>
    <t>Fasola szparagowa żółta/ zielona-  mrożona op 2,5 kg</t>
  </si>
  <si>
    <t>Groszek zielony mrożony op 2,5 kg</t>
  </si>
  <si>
    <t>Kalafior- mrożony op 2,5</t>
  </si>
  <si>
    <t>Mango krojone- mrożone op 300 g</t>
  </si>
  <si>
    <t>Mieszanka warzywna ,,7’ składnikowa op 2,5 kg</t>
  </si>
  <si>
    <t>Truskawka cała –mrożona op 2,5 kg</t>
  </si>
  <si>
    <t>Kluski drożdzowe gotowane na parze</t>
  </si>
  <si>
    <t xml:space="preserve">Pierogi z mięsem </t>
  </si>
  <si>
    <t>Pierogi z truskawkami</t>
  </si>
  <si>
    <t>Pyzy z mięsem op 600 g</t>
  </si>
  <si>
    <t xml:space="preserve">Mini rogaliki mrożone </t>
  </si>
  <si>
    <t>Knedle ze śliwkami kg</t>
  </si>
  <si>
    <t>Nugetsy kg</t>
  </si>
  <si>
    <t>Makaron z krewetkami i kawałkami ryb op 1,5 kg</t>
  </si>
  <si>
    <t>Tortelloni Italia/w sosie serowym op 1,5 kg</t>
  </si>
  <si>
    <t>Razem:</t>
  </si>
  <si>
    <r>
      <t>Cytryny – powinny być zdrowe, nie uszkodzone, jędrne, nie poplamione, wolne od owadów i ich larw, świeże, o właściwej dojrzałości, soczyste, o właściwej barwie skórki, właściwym smaku i aromacie,</t>
    </r>
    <r>
      <rPr>
        <sz val="11"/>
        <color rgb="FF00B05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trwałe i odporne na transport</t>
    </r>
    <r>
      <rPr>
        <sz val="11"/>
        <color rgb="FF00B050"/>
        <rFont val="Times New Roman"/>
        <family val="1"/>
        <charset val="238"/>
      </rPr>
      <t>.</t>
    </r>
  </si>
  <si>
    <r>
      <t>Marchew  - korzeń powinien być czysty, o zdrowej barwie czerwono – pomarańczowej, cały bez bocznych rozgałęzień, bez uszkodzeń mechanicznych i przez szkodniki, minimalna</t>
    </r>
    <r>
      <rPr>
        <sz val="11"/>
        <color rgb="FF00B05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średnica korzenia 2 cm</t>
    </r>
  </si>
  <si>
    <t>…………………………………………………………………………………….</t>
  </si>
  <si>
    <t xml:space="preserve">podpis </t>
  </si>
  <si>
    <t>…………………………………………………………………………</t>
  </si>
  <si>
    <t>…………………………………………………..</t>
  </si>
  <si>
    <t>podpis</t>
  </si>
  <si>
    <t>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</si>
</sst>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u/>
      <sz val="15"/>
      <color theme="1"/>
      <name val="Calibri"/>
      <family val="2"/>
      <charset val="238"/>
    </font>
    <font>
      <b/>
      <u/>
      <sz val="15"/>
      <color rgb="FF000000"/>
      <name val="Calibri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u/>
      <sz val="15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00B05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53">
    <xf numFmtId="0" fontId="0" fillId="0" borderId="0" xfId="0"/>
    <xf numFmtId="49" fontId="1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0" xfId="1" applyFont="1"/>
    <xf numFmtId="44" fontId="0" fillId="0" borderId="0" xfId="0" applyNumberFormat="1"/>
    <xf numFmtId="9" fontId="0" fillId="0" borderId="0" xfId="0" applyNumberFormat="1"/>
    <xf numFmtId="49" fontId="7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" xfId="0" applyBorder="1"/>
    <xf numFmtId="0" fontId="11" fillId="0" borderId="5" xfId="0" applyFont="1" applyBorder="1"/>
    <xf numFmtId="0" fontId="8" fillId="0" borderId="5" xfId="0" applyFont="1" applyBorder="1"/>
    <xf numFmtId="0" fontId="12" fillId="0" borderId="5" xfId="0" applyFont="1" applyBorder="1"/>
    <xf numFmtId="0" fontId="0" fillId="0" borderId="5" xfId="0" applyFont="1" applyBorder="1"/>
    <xf numFmtId="0" fontId="15" fillId="3" borderId="1" xfId="0" applyFont="1" applyFill="1" applyBorder="1" applyAlignment="1">
      <alignment horizontal="center" vertical="center" wrapText="1"/>
    </xf>
    <xf numFmtId="9" fontId="1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8" fontId="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0" fontId="2" fillId="0" borderId="0" xfId="0" applyFont="1"/>
    <xf numFmtId="0" fontId="19" fillId="0" borderId="0" xfId="0" applyFont="1"/>
    <xf numFmtId="0" fontId="20" fillId="0" borderId="0" xfId="0" applyFont="1"/>
    <xf numFmtId="0" fontId="12" fillId="0" borderId="0" xfId="0" applyFont="1"/>
    <xf numFmtId="8" fontId="0" fillId="2" borderId="1" xfId="0" applyNumberFormat="1" applyFill="1" applyBorder="1"/>
    <xf numFmtId="0" fontId="2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Alignment="1">
      <alignment horizontal="center"/>
    </xf>
    <xf numFmtId="164" fontId="6" fillId="2" borderId="16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Border="1"/>
    <xf numFmtId="164" fontId="11" fillId="2" borderId="1" xfId="0" applyNumberFormat="1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4" fontId="8" fillId="2" borderId="13" xfId="0" applyNumberFormat="1" applyFont="1" applyFill="1" applyBorder="1"/>
    <xf numFmtId="164" fontId="21" fillId="0" borderId="0" xfId="0" applyNumberFormat="1" applyFont="1"/>
    <xf numFmtId="164" fontId="2" fillId="2" borderId="14" xfId="0" applyNumberFormat="1" applyFont="1" applyFill="1" applyBorder="1"/>
    <xf numFmtId="165" fontId="0" fillId="0" borderId="0" xfId="0" applyNumberFormat="1"/>
    <xf numFmtId="165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165" fontId="22" fillId="2" borderId="14" xfId="0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9" fontId="23" fillId="0" borderId="13" xfId="0" applyNumberFormat="1" applyFont="1" applyBorder="1" applyAlignment="1">
      <alignment horizontal="center" vertical="center"/>
    </xf>
    <xf numFmtId="165" fontId="23" fillId="0" borderId="18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2" fontId="23" fillId="3" borderId="13" xfId="0" applyNumberFormat="1" applyFont="1" applyFill="1" applyBorder="1" applyAlignment="1">
      <alignment horizontal="center" vertical="center"/>
    </xf>
    <xf numFmtId="9" fontId="23" fillId="3" borderId="13" xfId="0" applyNumberFormat="1" applyFont="1" applyFill="1" applyBorder="1" applyAlignment="1">
      <alignment horizontal="center" vertical="center"/>
    </xf>
    <xf numFmtId="165" fontId="23" fillId="0" borderId="2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4" fillId="0" borderId="0" xfId="0" applyFont="1"/>
    <xf numFmtId="0" fontId="7" fillId="0" borderId="0" xfId="0" applyFont="1"/>
    <xf numFmtId="0" fontId="6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164" fontId="0" fillId="0" borderId="0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28" fillId="0" borderId="7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9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wrapText="1"/>
    </xf>
    <xf numFmtId="0" fontId="28" fillId="0" borderId="4" xfId="0" applyFont="1" applyBorder="1" applyAlignment="1">
      <alignment horizontal="center" vertical="center"/>
    </xf>
    <xf numFmtId="9" fontId="28" fillId="0" borderId="1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9" fontId="28" fillId="0" borderId="10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9" fontId="28" fillId="0" borderId="8" xfId="0" applyNumberFormat="1" applyFont="1" applyBorder="1" applyAlignment="1">
      <alignment horizontal="center" vertical="center" wrapText="1"/>
    </xf>
    <xf numFmtId="164" fontId="22" fillId="2" borderId="12" xfId="0" applyNumberFormat="1" applyFont="1" applyFill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1" fontId="24" fillId="0" borderId="0" xfId="0" applyNumberFormat="1" applyFont="1"/>
    <xf numFmtId="165" fontId="24" fillId="0" borderId="0" xfId="0" applyNumberFormat="1" applyFont="1"/>
    <xf numFmtId="1" fontId="7" fillId="0" borderId="0" xfId="0" applyNumberFormat="1" applyFont="1"/>
    <xf numFmtId="2" fontId="24" fillId="0" borderId="0" xfId="0" applyNumberFormat="1" applyFont="1"/>
    <xf numFmtId="0" fontId="7" fillId="0" borderId="22" xfId="0" applyFont="1" applyBorder="1" applyAlignment="1"/>
    <xf numFmtId="0" fontId="7" fillId="0" borderId="23" xfId="0" applyFont="1" applyBorder="1" applyAlignment="1"/>
    <xf numFmtId="165" fontId="7" fillId="0" borderId="23" xfId="0" applyNumberFormat="1" applyFont="1" applyBorder="1" applyAlignment="1"/>
    <xf numFmtId="165" fontId="24" fillId="2" borderId="13" xfId="0" applyNumberFormat="1" applyFont="1" applyFill="1" applyBorder="1" applyAlignment="1"/>
    <xf numFmtId="2" fontId="7" fillId="2" borderId="13" xfId="0" applyNumberFormat="1" applyFont="1" applyFill="1" applyBorder="1" applyAlignment="1"/>
    <xf numFmtId="9" fontId="7" fillId="0" borderId="17" xfId="0" applyNumberFormat="1" applyFont="1" applyBorder="1" applyAlignment="1">
      <alignment vertic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165" fontId="24" fillId="0" borderId="1" xfId="0" applyNumberFormat="1" applyFont="1" applyBorder="1" applyAlignment="1"/>
    <xf numFmtId="165" fontId="24" fillId="0" borderId="1" xfId="0" applyNumberFormat="1" applyFont="1" applyBorder="1"/>
    <xf numFmtId="0" fontId="23" fillId="0" borderId="1" xfId="0" applyFont="1" applyBorder="1" applyAlignment="1">
      <alignment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9" fontId="24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 wrapText="1"/>
    </xf>
    <xf numFmtId="9" fontId="24" fillId="0" borderId="10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center"/>
    </xf>
    <xf numFmtId="165" fontId="24" fillId="0" borderId="10" xfId="0" applyNumberFormat="1" applyFont="1" applyBorder="1"/>
    <xf numFmtId="165" fontId="7" fillId="2" borderId="13" xfId="0" applyNumberFormat="1" applyFont="1" applyFill="1" applyBorder="1" applyAlignment="1">
      <alignment horizontal="center"/>
    </xf>
    <xf numFmtId="165" fontId="7" fillId="0" borderId="0" xfId="0" applyNumberFormat="1" applyFont="1"/>
    <xf numFmtId="165" fontId="7" fillId="2" borderId="13" xfId="0" applyNumberFormat="1" applyFont="1" applyFill="1" applyBorder="1"/>
    <xf numFmtId="0" fontId="12" fillId="2" borderId="13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164" fontId="28" fillId="3" borderId="1" xfId="0" applyNumberFormat="1" applyFont="1" applyFill="1" applyBorder="1" applyAlignment="1">
      <alignment horizontal="center" vertical="center" wrapText="1"/>
    </xf>
    <xf numFmtId="165" fontId="28" fillId="3" borderId="1" xfId="0" applyNumberFormat="1" applyFont="1" applyFill="1" applyBorder="1" applyAlignment="1">
      <alignment horizontal="center" vertical="center" wrapText="1"/>
    </xf>
    <xf numFmtId="9" fontId="28" fillId="3" borderId="1" xfId="0" applyNumberFormat="1" applyFont="1" applyFill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164" fontId="28" fillId="3" borderId="1" xfId="0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23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9" fontId="23" fillId="3" borderId="1" xfId="0" applyNumberFormat="1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wrapText="1"/>
    </xf>
    <xf numFmtId="164" fontId="23" fillId="0" borderId="1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9" fontId="23" fillId="0" borderId="9" xfId="0" applyNumberFormat="1" applyFont="1" applyBorder="1" applyAlignment="1">
      <alignment horizontal="center" vertical="center"/>
    </xf>
    <xf numFmtId="164" fontId="23" fillId="0" borderId="9" xfId="0" applyNumberFormat="1" applyFont="1" applyBorder="1" applyAlignment="1">
      <alignment horizontal="center" vertical="center"/>
    </xf>
    <xf numFmtId="164" fontId="23" fillId="0" borderId="21" xfId="0" applyNumberFormat="1" applyFont="1" applyBorder="1" applyAlignment="1">
      <alignment horizontal="center" vertical="center"/>
    </xf>
    <xf numFmtId="0" fontId="24" fillId="0" borderId="0" xfId="0" applyFont="1" applyBorder="1"/>
    <xf numFmtId="164" fontId="24" fillId="0" borderId="0" xfId="0" applyNumberFormat="1" applyFont="1" applyBorder="1"/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164" fontId="2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23" fillId="0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164" fontId="7" fillId="2" borderId="13" xfId="0" applyNumberFormat="1" applyFont="1" applyFill="1" applyBorder="1"/>
    <xf numFmtId="0" fontId="22" fillId="0" borderId="13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5" fillId="0" borderId="13" xfId="0" applyFont="1" applyBorder="1"/>
    <xf numFmtId="165" fontId="28" fillId="3" borderId="10" xfId="0" applyNumberFormat="1" applyFont="1" applyFill="1" applyBorder="1" applyAlignment="1">
      <alignment horizontal="center" vertical="center" wrapText="1"/>
    </xf>
    <xf numFmtId="165" fontId="26" fillId="2" borderId="13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/>
    </xf>
    <xf numFmtId="164" fontId="28" fillId="0" borderId="10" xfId="0" applyNumberFormat="1" applyFont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7" fillId="4" borderId="13" xfId="0" applyFont="1" applyFill="1" applyBorder="1" applyAlignment="1">
      <alignment vertical="center" wrapText="1"/>
    </xf>
    <xf numFmtId="0" fontId="27" fillId="0" borderId="17" xfId="0" applyFont="1" applyBorder="1" applyAlignment="1">
      <alignment horizontal="center" vertical="center"/>
    </xf>
    <xf numFmtId="9" fontId="27" fillId="3" borderId="17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/>
    </xf>
    <xf numFmtId="0" fontId="27" fillId="3" borderId="7" xfId="0" applyFont="1" applyFill="1" applyBorder="1" applyAlignment="1">
      <alignment horizontal="center" vertical="center" wrapText="1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165" fontId="25" fillId="2" borderId="13" xfId="0" applyNumberFormat="1" applyFont="1" applyFill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165" fontId="21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3" borderId="18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0" fillId="0" borderId="10" xfId="0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24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1"/>
  <sheetViews>
    <sheetView topLeftCell="A160" zoomScaleNormal="100" workbookViewId="0">
      <selection activeCell="G180" sqref="G180:I181"/>
    </sheetView>
  </sheetViews>
  <sheetFormatPr defaultRowHeight="15" x14ac:dyDescent="0.25"/>
  <cols>
    <col min="1" max="1" width="6.85546875" style="58" customWidth="1"/>
    <col min="2" max="2" width="53.5703125" style="58" customWidth="1"/>
    <col min="3" max="3" width="12.5703125" customWidth="1"/>
    <col min="4" max="4" width="12.42578125" customWidth="1"/>
    <col min="5" max="5" width="15" customWidth="1"/>
    <col min="6" max="6" width="14.7109375" customWidth="1"/>
    <col min="7" max="7" width="14.42578125" style="42" customWidth="1"/>
    <col min="8" max="8" width="17.7109375" style="42" customWidth="1"/>
    <col min="9" max="9" width="16" style="42" customWidth="1"/>
    <col min="10" max="10" width="18.140625" hidden="1" customWidth="1"/>
    <col min="11" max="11" width="25.42578125" hidden="1" customWidth="1"/>
    <col min="12" max="12" width="24" hidden="1" customWidth="1"/>
    <col min="13" max="13" width="9.140625" hidden="1" customWidth="1"/>
  </cols>
  <sheetData>
    <row r="1" spans="1:12" x14ac:dyDescent="0.25">
      <c r="B1" s="62"/>
      <c r="C1" s="62"/>
      <c r="D1" s="62"/>
      <c r="E1" s="62"/>
      <c r="F1" s="42"/>
      <c r="H1" s="42" t="s">
        <v>311</v>
      </c>
      <c r="I1" s="62"/>
      <c r="J1" s="62"/>
      <c r="K1" s="62"/>
      <c r="L1" s="62"/>
    </row>
    <row r="2" spans="1:12" ht="19.5" x14ac:dyDescent="0.3">
      <c r="B2" s="55" t="s">
        <v>285</v>
      </c>
      <c r="C2" s="55"/>
      <c r="D2" s="55"/>
      <c r="E2" s="55"/>
      <c r="F2" s="55"/>
      <c r="I2" s="62"/>
      <c r="J2" s="62"/>
      <c r="K2" s="62"/>
      <c r="L2" s="62"/>
    </row>
    <row r="3" spans="1:12" ht="15.75" x14ac:dyDescent="0.25">
      <c r="B3" s="32" t="s">
        <v>277</v>
      </c>
      <c r="C3" s="62"/>
      <c r="D3" s="62"/>
      <c r="E3" s="62"/>
      <c r="F3" s="42"/>
      <c r="I3" s="62"/>
      <c r="J3" s="62"/>
      <c r="K3" s="62"/>
      <c r="L3" s="62"/>
    </row>
    <row r="4" spans="1:12" ht="40.5" customHeight="1" x14ac:dyDescent="0.25">
      <c r="B4" s="62" t="s">
        <v>279</v>
      </c>
      <c r="C4" s="62"/>
      <c r="D4" s="62"/>
      <c r="E4" s="62"/>
      <c r="F4" s="42"/>
      <c r="I4" s="62"/>
      <c r="J4" s="62"/>
      <c r="K4" s="62"/>
      <c r="L4" s="62"/>
    </row>
    <row r="5" spans="1:12" ht="18.75" customHeight="1" x14ac:dyDescent="0.25">
      <c r="B5" s="34" t="s">
        <v>286</v>
      </c>
      <c r="C5" s="62"/>
      <c r="D5" s="62"/>
      <c r="E5" s="62"/>
      <c r="F5" s="42"/>
      <c r="I5" s="62"/>
      <c r="J5" s="62"/>
      <c r="K5" s="62"/>
      <c r="L5" s="62"/>
    </row>
    <row r="6" spans="1:12" ht="33" customHeight="1" x14ac:dyDescent="0.25">
      <c r="B6" s="62" t="s">
        <v>280</v>
      </c>
      <c r="C6" s="62"/>
      <c r="D6" s="62"/>
      <c r="E6" s="62"/>
      <c r="F6" s="42"/>
      <c r="I6" s="62"/>
      <c r="J6" s="62"/>
      <c r="K6" s="62"/>
      <c r="L6" s="62"/>
    </row>
    <row r="7" spans="1:12" x14ac:dyDescent="0.25">
      <c r="B7" s="62" t="s">
        <v>287</v>
      </c>
      <c r="C7" s="62"/>
      <c r="D7" s="62"/>
      <c r="E7" s="62"/>
      <c r="F7" s="42"/>
      <c r="I7" s="62"/>
      <c r="J7" s="62"/>
      <c r="K7" s="62"/>
      <c r="L7" s="62"/>
    </row>
    <row r="8" spans="1:12" x14ac:dyDescent="0.25">
      <c r="B8" s="62"/>
      <c r="C8" s="62"/>
      <c r="D8" s="62"/>
      <c r="E8" s="62"/>
      <c r="F8" s="42"/>
      <c r="I8" s="62"/>
      <c r="J8" s="62"/>
      <c r="K8" s="62"/>
      <c r="L8" s="62"/>
    </row>
    <row r="9" spans="1:12" ht="15.75" x14ac:dyDescent="0.25">
      <c r="B9" s="33" t="s">
        <v>282</v>
      </c>
      <c r="C9" s="62"/>
      <c r="D9" s="62"/>
      <c r="E9" s="62"/>
      <c r="F9" s="42"/>
      <c r="I9" s="62"/>
      <c r="J9" s="62"/>
      <c r="K9" s="62"/>
      <c r="L9" s="62"/>
    </row>
    <row r="10" spans="1:12" ht="19.5" x14ac:dyDescent="0.25">
      <c r="B10" s="62"/>
      <c r="C10" s="57" t="s">
        <v>283</v>
      </c>
      <c r="D10" s="57"/>
      <c r="E10" s="62"/>
      <c r="F10" s="42"/>
      <c r="I10" s="62"/>
      <c r="J10" s="62"/>
      <c r="K10" s="62"/>
      <c r="L10" s="62"/>
    </row>
    <row r="11" spans="1:12" ht="19.5" x14ac:dyDescent="0.25">
      <c r="B11" s="62"/>
      <c r="C11" s="35" t="s">
        <v>284</v>
      </c>
      <c r="D11" s="35"/>
      <c r="E11" s="62"/>
      <c r="F11" s="42"/>
      <c r="I11" s="62"/>
      <c r="J11" s="62"/>
      <c r="K11" s="62"/>
      <c r="L11" s="62"/>
    </row>
    <row r="12" spans="1:12" ht="15.75" thickBot="1" x14ac:dyDescent="0.3">
      <c r="B12" s="18"/>
      <c r="C12" s="56"/>
      <c r="D12" s="56"/>
      <c r="E12" s="56"/>
      <c r="F12" s="44"/>
      <c r="G12" s="44"/>
      <c r="H12" s="44"/>
      <c r="I12" s="56"/>
      <c r="J12" s="56"/>
      <c r="K12" s="56"/>
      <c r="L12" s="62"/>
    </row>
    <row r="13" spans="1:12" ht="47.25" x14ac:dyDescent="0.25">
      <c r="A13" s="64" t="s">
        <v>24</v>
      </c>
      <c r="B13" s="64" t="s">
        <v>0</v>
      </c>
      <c r="C13" s="64" t="s">
        <v>1</v>
      </c>
      <c r="D13" s="64" t="s">
        <v>25</v>
      </c>
      <c r="E13" s="64" t="s">
        <v>42</v>
      </c>
      <c r="F13" s="64" t="s">
        <v>6</v>
      </c>
      <c r="G13" s="64" t="s">
        <v>114</v>
      </c>
      <c r="H13" s="45" t="s">
        <v>3</v>
      </c>
      <c r="I13" s="64" t="s">
        <v>26</v>
      </c>
    </row>
    <row r="14" spans="1:12" ht="14.25" customHeight="1" x14ac:dyDescent="0.25">
      <c r="A14" s="72">
        <v>1</v>
      </c>
      <c r="B14" s="68" t="s">
        <v>43</v>
      </c>
      <c r="C14" s="24" t="s">
        <v>7</v>
      </c>
      <c r="D14" s="24">
        <v>28</v>
      </c>
      <c r="E14" s="24"/>
      <c r="F14" s="24">
        <f t="shared" ref="F14:F77" si="0">D14*E14</f>
        <v>0</v>
      </c>
      <c r="G14" s="25">
        <v>0.05</v>
      </c>
      <c r="H14" s="46">
        <f>(E14*G14)+E14</f>
        <v>0</v>
      </c>
      <c r="I14" s="46">
        <f>H14*D14</f>
        <v>0</v>
      </c>
    </row>
    <row r="15" spans="1:12" ht="14.25" customHeight="1" x14ac:dyDescent="0.25">
      <c r="A15" s="72">
        <v>2</v>
      </c>
      <c r="B15" s="69" t="s">
        <v>82</v>
      </c>
      <c r="C15" s="65" t="s">
        <v>9</v>
      </c>
      <c r="D15" s="65">
        <v>480</v>
      </c>
      <c r="E15" s="65"/>
      <c r="F15" s="24">
        <f t="shared" si="0"/>
        <v>0</v>
      </c>
      <c r="G15" s="28">
        <v>0.23</v>
      </c>
      <c r="H15" s="46">
        <f t="shared" ref="H15:H78" si="1">(E15*G15)+E15</f>
        <v>0</v>
      </c>
      <c r="I15" s="46">
        <f t="shared" ref="I15:I78" si="2">H15*D15</f>
        <v>0</v>
      </c>
    </row>
    <row r="16" spans="1:12" ht="14.25" customHeight="1" x14ac:dyDescent="0.25">
      <c r="A16" s="72">
        <v>3</v>
      </c>
      <c r="B16" s="69" t="s">
        <v>255</v>
      </c>
      <c r="C16" s="65" t="s">
        <v>9</v>
      </c>
      <c r="D16" s="65">
        <v>240</v>
      </c>
      <c r="E16" s="65"/>
      <c r="F16" s="24">
        <f t="shared" si="0"/>
        <v>0</v>
      </c>
      <c r="G16" s="28">
        <v>0.05</v>
      </c>
      <c r="H16" s="46">
        <f t="shared" si="1"/>
        <v>0</v>
      </c>
      <c r="I16" s="46">
        <f t="shared" si="2"/>
        <v>0</v>
      </c>
    </row>
    <row r="17" spans="1:9" ht="14.25" customHeight="1" x14ac:dyDescent="0.25">
      <c r="A17" s="72">
        <v>4</v>
      </c>
      <c r="B17" s="69" t="s">
        <v>84</v>
      </c>
      <c r="C17" s="65" t="s">
        <v>9</v>
      </c>
      <c r="D17" s="65">
        <v>720</v>
      </c>
      <c r="E17" s="65"/>
      <c r="F17" s="24">
        <f t="shared" si="0"/>
        <v>0</v>
      </c>
      <c r="G17" s="28">
        <v>0.23</v>
      </c>
      <c r="H17" s="46">
        <f t="shared" si="1"/>
        <v>0</v>
      </c>
      <c r="I17" s="46">
        <f t="shared" si="2"/>
        <v>0</v>
      </c>
    </row>
    <row r="18" spans="1:9" ht="14.25" customHeight="1" x14ac:dyDescent="0.25">
      <c r="A18" s="72">
        <v>5</v>
      </c>
      <c r="B18" s="68" t="s">
        <v>201</v>
      </c>
      <c r="C18" s="24" t="s">
        <v>7</v>
      </c>
      <c r="D18" s="24">
        <v>40</v>
      </c>
      <c r="E18" s="24"/>
      <c r="F18" s="24">
        <f t="shared" si="0"/>
        <v>0</v>
      </c>
      <c r="G18" s="25">
        <v>0.05</v>
      </c>
      <c r="H18" s="46">
        <f t="shared" si="1"/>
        <v>0</v>
      </c>
      <c r="I18" s="46">
        <f t="shared" si="2"/>
        <v>0</v>
      </c>
    </row>
    <row r="19" spans="1:9" ht="14.25" customHeight="1" x14ac:dyDescent="0.25">
      <c r="A19" s="72">
        <v>6</v>
      </c>
      <c r="B19" s="68" t="s">
        <v>44</v>
      </c>
      <c r="C19" s="24" t="s">
        <v>7</v>
      </c>
      <c r="D19" s="24">
        <v>10</v>
      </c>
      <c r="E19" s="24"/>
      <c r="F19" s="24">
        <f t="shared" si="0"/>
        <v>0</v>
      </c>
      <c r="G19" s="25">
        <v>0.05</v>
      </c>
      <c r="H19" s="46">
        <f t="shared" si="1"/>
        <v>0</v>
      </c>
      <c r="I19" s="46">
        <f t="shared" si="2"/>
        <v>0</v>
      </c>
    </row>
    <row r="20" spans="1:9" ht="14.25" customHeight="1" x14ac:dyDescent="0.25">
      <c r="A20" s="72">
        <v>7</v>
      </c>
      <c r="B20" s="68" t="s">
        <v>268</v>
      </c>
      <c r="C20" s="24" t="s">
        <v>9</v>
      </c>
      <c r="D20" s="24">
        <v>25</v>
      </c>
      <c r="E20" s="24"/>
      <c r="F20" s="24">
        <f t="shared" si="0"/>
        <v>0</v>
      </c>
      <c r="G20" s="25">
        <v>0.05</v>
      </c>
      <c r="H20" s="46">
        <f t="shared" si="1"/>
        <v>0</v>
      </c>
      <c r="I20" s="46">
        <f t="shared" si="2"/>
        <v>0</v>
      </c>
    </row>
    <row r="21" spans="1:9" ht="14.25" customHeight="1" x14ac:dyDescent="0.25">
      <c r="A21" s="72">
        <v>8</v>
      </c>
      <c r="B21" s="68" t="s">
        <v>353</v>
      </c>
      <c r="C21" s="24" t="s">
        <v>9</v>
      </c>
      <c r="D21" s="24">
        <v>15</v>
      </c>
      <c r="E21" s="24"/>
      <c r="F21" s="24">
        <f t="shared" si="0"/>
        <v>0</v>
      </c>
      <c r="G21" s="25">
        <v>0.05</v>
      </c>
      <c r="H21" s="46">
        <f t="shared" si="1"/>
        <v>0</v>
      </c>
      <c r="I21" s="46">
        <f t="shared" si="2"/>
        <v>0</v>
      </c>
    </row>
    <row r="22" spans="1:9" ht="14.25" customHeight="1" x14ac:dyDescent="0.25">
      <c r="A22" s="72">
        <v>9</v>
      </c>
      <c r="B22" s="69" t="s">
        <v>354</v>
      </c>
      <c r="C22" s="65" t="s">
        <v>9</v>
      </c>
      <c r="D22" s="65">
        <v>240</v>
      </c>
      <c r="E22" s="65"/>
      <c r="F22" s="24">
        <f t="shared" si="0"/>
        <v>0</v>
      </c>
      <c r="G22" s="28">
        <v>0.05</v>
      </c>
      <c r="H22" s="46">
        <f t="shared" si="1"/>
        <v>0</v>
      </c>
      <c r="I22" s="46">
        <f t="shared" si="2"/>
        <v>0</v>
      </c>
    </row>
    <row r="23" spans="1:9" ht="14.25" customHeight="1" x14ac:dyDescent="0.25">
      <c r="A23" s="72">
        <v>10</v>
      </c>
      <c r="B23" s="68" t="s">
        <v>355</v>
      </c>
      <c r="C23" s="65" t="s">
        <v>20</v>
      </c>
      <c r="D23" s="65">
        <v>2</v>
      </c>
      <c r="E23" s="65"/>
      <c r="F23" s="24">
        <f t="shared" si="0"/>
        <v>0</v>
      </c>
      <c r="G23" s="28">
        <v>0.05</v>
      </c>
      <c r="H23" s="46">
        <f t="shared" si="1"/>
        <v>0</v>
      </c>
      <c r="I23" s="46">
        <f t="shared" si="2"/>
        <v>0</v>
      </c>
    </row>
    <row r="24" spans="1:9" ht="14.25" customHeight="1" x14ac:dyDescent="0.25">
      <c r="A24" s="72">
        <v>11</v>
      </c>
      <c r="B24" s="69" t="s">
        <v>356</v>
      </c>
      <c r="C24" s="24" t="s">
        <v>7</v>
      </c>
      <c r="D24" s="24">
        <v>240</v>
      </c>
      <c r="E24" s="24"/>
      <c r="F24" s="24">
        <f t="shared" si="0"/>
        <v>0</v>
      </c>
      <c r="G24" s="25">
        <v>0.05</v>
      </c>
      <c r="H24" s="46">
        <f t="shared" si="1"/>
        <v>0</v>
      </c>
      <c r="I24" s="46">
        <f t="shared" si="2"/>
        <v>0</v>
      </c>
    </row>
    <row r="25" spans="1:9" ht="14.25" customHeight="1" x14ac:dyDescent="0.25">
      <c r="A25" s="72">
        <v>12</v>
      </c>
      <c r="B25" s="68" t="s">
        <v>202</v>
      </c>
      <c r="C25" s="65" t="s">
        <v>9</v>
      </c>
      <c r="D25" s="65">
        <v>24</v>
      </c>
      <c r="E25" s="65"/>
      <c r="F25" s="24">
        <f t="shared" si="0"/>
        <v>0</v>
      </c>
      <c r="G25" s="28">
        <v>0.05</v>
      </c>
      <c r="H25" s="46">
        <f t="shared" si="1"/>
        <v>0</v>
      </c>
      <c r="I25" s="46">
        <f t="shared" si="2"/>
        <v>0</v>
      </c>
    </row>
    <row r="26" spans="1:9" ht="14.25" customHeight="1" x14ac:dyDescent="0.25">
      <c r="A26" s="72">
        <v>13</v>
      </c>
      <c r="B26" s="69" t="s">
        <v>83</v>
      </c>
      <c r="C26" s="65" t="s">
        <v>9</v>
      </c>
      <c r="D26" s="65">
        <v>240</v>
      </c>
      <c r="E26" s="65"/>
      <c r="F26" s="24">
        <f t="shared" si="0"/>
        <v>0</v>
      </c>
      <c r="G26" s="28">
        <v>0.05</v>
      </c>
      <c r="H26" s="46">
        <f t="shared" si="1"/>
        <v>0</v>
      </c>
      <c r="I26" s="46">
        <f t="shared" si="2"/>
        <v>0</v>
      </c>
    </row>
    <row r="27" spans="1:9" ht="14.25" customHeight="1" x14ac:dyDescent="0.25">
      <c r="A27" s="72">
        <v>14</v>
      </c>
      <c r="B27" s="69" t="s">
        <v>357</v>
      </c>
      <c r="C27" s="65" t="s">
        <v>20</v>
      </c>
      <c r="D27" s="65">
        <v>5</v>
      </c>
      <c r="E27" s="65"/>
      <c r="F27" s="24">
        <f t="shared" si="0"/>
        <v>0</v>
      </c>
      <c r="G27" s="28">
        <v>0.05</v>
      </c>
      <c r="H27" s="46">
        <f t="shared" si="1"/>
        <v>0</v>
      </c>
      <c r="I27" s="46">
        <f t="shared" si="2"/>
        <v>0</v>
      </c>
    </row>
    <row r="28" spans="1:9" ht="14.25" customHeight="1" x14ac:dyDescent="0.25">
      <c r="A28" s="72">
        <v>15</v>
      </c>
      <c r="B28" s="69" t="s">
        <v>316</v>
      </c>
      <c r="C28" s="65" t="s">
        <v>7</v>
      </c>
      <c r="D28" s="65">
        <v>50</v>
      </c>
      <c r="E28" s="65"/>
      <c r="F28" s="24">
        <f t="shared" si="0"/>
        <v>0</v>
      </c>
      <c r="G28" s="28">
        <v>0.08</v>
      </c>
      <c r="H28" s="46">
        <f t="shared" si="1"/>
        <v>0</v>
      </c>
      <c r="I28" s="46">
        <f t="shared" si="2"/>
        <v>0</v>
      </c>
    </row>
    <row r="29" spans="1:9" ht="14.25" customHeight="1" x14ac:dyDescent="0.25">
      <c r="A29" s="72">
        <v>16</v>
      </c>
      <c r="B29" s="69" t="s">
        <v>45</v>
      </c>
      <c r="C29" s="65" t="s">
        <v>7</v>
      </c>
      <c r="D29" s="65">
        <v>320</v>
      </c>
      <c r="E29" s="65"/>
      <c r="F29" s="24">
        <f t="shared" si="0"/>
        <v>0</v>
      </c>
      <c r="G29" s="28">
        <v>0.08</v>
      </c>
      <c r="H29" s="46">
        <f t="shared" si="1"/>
        <v>0</v>
      </c>
      <c r="I29" s="46">
        <f t="shared" si="2"/>
        <v>0</v>
      </c>
    </row>
    <row r="30" spans="1:9" ht="14.25" customHeight="1" x14ac:dyDescent="0.25">
      <c r="A30" s="72">
        <v>17</v>
      </c>
      <c r="B30" s="69" t="s">
        <v>93</v>
      </c>
      <c r="C30" s="65" t="s">
        <v>7</v>
      </c>
      <c r="D30" s="65">
        <v>200</v>
      </c>
      <c r="E30" s="65"/>
      <c r="F30" s="24">
        <f t="shared" si="0"/>
        <v>0</v>
      </c>
      <c r="G30" s="28">
        <v>0.08</v>
      </c>
      <c r="H30" s="46">
        <f t="shared" si="1"/>
        <v>0</v>
      </c>
      <c r="I30" s="46">
        <f t="shared" si="2"/>
        <v>0</v>
      </c>
    </row>
    <row r="31" spans="1:9" ht="14.25" customHeight="1" x14ac:dyDescent="0.25">
      <c r="A31" s="72">
        <v>18</v>
      </c>
      <c r="B31" s="69" t="s">
        <v>46</v>
      </c>
      <c r="C31" s="65" t="s">
        <v>9</v>
      </c>
      <c r="D31" s="65">
        <v>12</v>
      </c>
      <c r="E31" s="65"/>
      <c r="F31" s="24">
        <f t="shared" si="0"/>
        <v>0</v>
      </c>
      <c r="G31" s="28">
        <v>0.08</v>
      </c>
      <c r="H31" s="46">
        <f t="shared" si="1"/>
        <v>0</v>
      </c>
      <c r="I31" s="46">
        <f t="shared" si="2"/>
        <v>0</v>
      </c>
    </row>
    <row r="32" spans="1:9" ht="14.25" customHeight="1" x14ac:dyDescent="0.25">
      <c r="A32" s="72">
        <v>19</v>
      </c>
      <c r="B32" s="69" t="s">
        <v>358</v>
      </c>
      <c r="C32" s="65" t="s">
        <v>7</v>
      </c>
      <c r="D32" s="65">
        <v>60</v>
      </c>
      <c r="E32" s="65"/>
      <c r="F32" s="24">
        <f t="shared" si="0"/>
        <v>0</v>
      </c>
      <c r="G32" s="28">
        <v>0.08</v>
      </c>
      <c r="H32" s="46">
        <f t="shared" si="1"/>
        <v>0</v>
      </c>
      <c r="I32" s="46">
        <f t="shared" si="2"/>
        <v>0</v>
      </c>
    </row>
    <row r="33" spans="1:9" ht="14.25" customHeight="1" x14ac:dyDescent="0.25">
      <c r="A33" s="72">
        <v>20</v>
      </c>
      <c r="B33" s="69" t="s">
        <v>204</v>
      </c>
      <c r="C33" s="65" t="s">
        <v>20</v>
      </c>
      <c r="D33" s="65">
        <v>38</v>
      </c>
      <c r="E33" s="65"/>
      <c r="F33" s="24">
        <f t="shared" si="0"/>
        <v>0</v>
      </c>
      <c r="G33" s="28">
        <v>0.23</v>
      </c>
      <c r="H33" s="46">
        <f t="shared" si="1"/>
        <v>0</v>
      </c>
      <c r="I33" s="46">
        <f t="shared" si="2"/>
        <v>0</v>
      </c>
    </row>
    <row r="34" spans="1:9" ht="14.25" customHeight="1" x14ac:dyDescent="0.25">
      <c r="A34" s="72">
        <v>21</v>
      </c>
      <c r="B34" s="69" t="s">
        <v>269</v>
      </c>
      <c r="C34" s="65" t="s">
        <v>7</v>
      </c>
      <c r="D34" s="65">
        <v>40</v>
      </c>
      <c r="E34" s="65"/>
      <c r="F34" s="24">
        <f t="shared" si="0"/>
        <v>0</v>
      </c>
      <c r="G34" s="28">
        <v>0.08</v>
      </c>
      <c r="H34" s="46">
        <f t="shared" si="1"/>
        <v>0</v>
      </c>
      <c r="I34" s="46">
        <f t="shared" si="2"/>
        <v>0</v>
      </c>
    </row>
    <row r="35" spans="1:9" ht="14.25" customHeight="1" x14ac:dyDescent="0.25">
      <c r="A35" s="72">
        <v>22</v>
      </c>
      <c r="B35" s="69" t="s">
        <v>215</v>
      </c>
      <c r="C35" s="65" t="s">
        <v>7</v>
      </c>
      <c r="D35" s="65">
        <v>240</v>
      </c>
      <c r="E35" s="65"/>
      <c r="F35" s="24">
        <f t="shared" si="0"/>
        <v>0</v>
      </c>
      <c r="G35" s="28">
        <v>0.23</v>
      </c>
      <c r="H35" s="46">
        <f t="shared" si="1"/>
        <v>0</v>
      </c>
      <c r="I35" s="46">
        <f t="shared" si="2"/>
        <v>0</v>
      </c>
    </row>
    <row r="36" spans="1:9" ht="14.25" customHeight="1" x14ac:dyDescent="0.25">
      <c r="A36" s="72">
        <v>23</v>
      </c>
      <c r="B36" s="69" t="s">
        <v>206</v>
      </c>
      <c r="C36" s="65" t="s">
        <v>7</v>
      </c>
      <c r="D36" s="65">
        <v>10</v>
      </c>
      <c r="E36" s="65"/>
      <c r="F36" s="24">
        <f t="shared" si="0"/>
        <v>0</v>
      </c>
      <c r="G36" s="28">
        <v>0.23</v>
      </c>
      <c r="H36" s="46">
        <f t="shared" si="1"/>
        <v>0</v>
      </c>
      <c r="I36" s="46">
        <f t="shared" si="2"/>
        <v>0</v>
      </c>
    </row>
    <row r="37" spans="1:9" ht="14.25" customHeight="1" x14ac:dyDescent="0.25">
      <c r="A37" s="72">
        <v>24</v>
      </c>
      <c r="B37" s="69" t="s">
        <v>205</v>
      </c>
      <c r="C37" s="65" t="s">
        <v>9</v>
      </c>
      <c r="D37" s="65">
        <v>240</v>
      </c>
      <c r="E37" s="65"/>
      <c r="F37" s="24">
        <f t="shared" si="0"/>
        <v>0</v>
      </c>
      <c r="G37" s="28">
        <v>0.23</v>
      </c>
      <c r="H37" s="46">
        <f t="shared" si="1"/>
        <v>0</v>
      </c>
      <c r="I37" s="46">
        <f t="shared" si="2"/>
        <v>0</v>
      </c>
    </row>
    <row r="38" spans="1:9" ht="14.25" customHeight="1" x14ac:dyDescent="0.25">
      <c r="A38" s="72">
        <v>25</v>
      </c>
      <c r="B38" s="69" t="s">
        <v>359</v>
      </c>
      <c r="C38" s="65" t="s">
        <v>7</v>
      </c>
      <c r="D38" s="65">
        <v>16700</v>
      </c>
      <c r="E38" s="65"/>
      <c r="F38" s="24">
        <f t="shared" si="0"/>
        <v>0</v>
      </c>
      <c r="G38" s="28">
        <v>0.05</v>
      </c>
      <c r="H38" s="46">
        <f t="shared" si="1"/>
        <v>0</v>
      </c>
      <c r="I38" s="46">
        <f t="shared" si="2"/>
        <v>0</v>
      </c>
    </row>
    <row r="39" spans="1:9" ht="14.25" customHeight="1" x14ac:dyDescent="0.25">
      <c r="A39" s="72">
        <v>26</v>
      </c>
      <c r="B39" s="70" t="s">
        <v>47</v>
      </c>
      <c r="C39" s="66" t="s">
        <v>7</v>
      </c>
      <c r="D39" s="66">
        <v>32</v>
      </c>
      <c r="E39" s="66"/>
      <c r="F39" s="24">
        <f t="shared" si="0"/>
        <v>0</v>
      </c>
      <c r="G39" s="67">
        <v>0.05</v>
      </c>
      <c r="H39" s="46">
        <f t="shared" si="1"/>
        <v>0</v>
      </c>
      <c r="I39" s="46">
        <f t="shared" si="2"/>
        <v>0</v>
      </c>
    </row>
    <row r="40" spans="1:9" ht="14.25" customHeight="1" x14ac:dyDescent="0.25">
      <c r="A40" s="72">
        <v>27</v>
      </c>
      <c r="B40" s="69" t="s">
        <v>360</v>
      </c>
      <c r="C40" s="65" t="s">
        <v>7</v>
      </c>
      <c r="D40" s="65">
        <v>25</v>
      </c>
      <c r="E40" s="65"/>
      <c r="F40" s="24">
        <f t="shared" si="0"/>
        <v>0</v>
      </c>
      <c r="G40" s="28">
        <v>0.05</v>
      </c>
      <c r="H40" s="46">
        <f t="shared" si="1"/>
        <v>0</v>
      </c>
      <c r="I40" s="46">
        <f t="shared" si="2"/>
        <v>0</v>
      </c>
    </row>
    <row r="41" spans="1:9" ht="14.25" customHeight="1" x14ac:dyDescent="0.25">
      <c r="A41" s="72">
        <v>28</v>
      </c>
      <c r="B41" s="69" t="s">
        <v>48</v>
      </c>
      <c r="C41" s="65" t="s">
        <v>9</v>
      </c>
      <c r="D41" s="65">
        <v>120</v>
      </c>
      <c r="E41" s="65"/>
      <c r="F41" s="24">
        <f t="shared" si="0"/>
        <v>0</v>
      </c>
      <c r="G41" s="28">
        <v>0.05</v>
      </c>
      <c r="H41" s="46">
        <f t="shared" si="1"/>
        <v>0</v>
      </c>
      <c r="I41" s="46">
        <f t="shared" si="2"/>
        <v>0</v>
      </c>
    </row>
    <row r="42" spans="1:9" ht="14.25" customHeight="1" x14ac:dyDescent="0.25">
      <c r="A42" s="72">
        <v>29</v>
      </c>
      <c r="B42" s="69" t="s">
        <v>49</v>
      </c>
      <c r="C42" s="65" t="s">
        <v>9</v>
      </c>
      <c r="D42" s="65">
        <v>48</v>
      </c>
      <c r="E42" s="65"/>
      <c r="F42" s="24">
        <f t="shared" si="0"/>
        <v>0</v>
      </c>
      <c r="G42" s="28">
        <v>0.05</v>
      </c>
      <c r="H42" s="46">
        <f t="shared" si="1"/>
        <v>0</v>
      </c>
      <c r="I42" s="46">
        <f t="shared" si="2"/>
        <v>0</v>
      </c>
    </row>
    <row r="43" spans="1:9" ht="14.25" customHeight="1" x14ac:dyDescent="0.25">
      <c r="A43" s="72">
        <v>30</v>
      </c>
      <c r="B43" s="69" t="s">
        <v>361</v>
      </c>
      <c r="C43" s="65" t="s">
        <v>362</v>
      </c>
      <c r="D43" s="65">
        <v>10</v>
      </c>
      <c r="E43" s="65"/>
      <c r="F43" s="24">
        <f t="shared" si="0"/>
        <v>0</v>
      </c>
      <c r="G43" s="28">
        <v>0.05</v>
      </c>
      <c r="H43" s="46">
        <f t="shared" si="1"/>
        <v>0</v>
      </c>
      <c r="I43" s="46">
        <f t="shared" si="2"/>
        <v>0</v>
      </c>
    </row>
    <row r="44" spans="1:9" ht="14.25" customHeight="1" x14ac:dyDescent="0.25">
      <c r="A44" s="72">
        <v>31</v>
      </c>
      <c r="B44" s="69" t="s">
        <v>363</v>
      </c>
      <c r="C44" s="65" t="s">
        <v>9</v>
      </c>
      <c r="D44" s="65">
        <v>25</v>
      </c>
      <c r="E44" s="65"/>
      <c r="F44" s="24">
        <f t="shared" si="0"/>
        <v>0</v>
      </c>
      <c r="G44" s="28">
        <v>0.08</v>
      </c>
      <c r="H44" s="46">
        <f t="shared" si="1"/>
        <v>0</v>
      </c>
      <c r="I44" s="46">
        <f t="shared" si="2"/>
        <v>0</v>
      </c>
    </row>
    <row r="45" spans="1:9" ht="14.25" customHeight="1" x14ac:dyDescent="0.25">
      <c r="A45" s="72">
        <v>32</v>
      </c>
      <c r="B45" s="69" t="s">
        <v>364</v>
      </c>
      <c r="C45" s="65" t="s">
        <v>9</v>
      </c>
      <c r="D45" s="65">
        <v>25</v>
      </c>
      <c r="E45" s="65"/>
      <c r="F45" s="24">
        <f t="shared" si="0"/>
        <v>0</v>
      </c>
      <c r="G45" s="28">
        <v>0.08</v>
      </c>
      <c r="H45" s="46">
        <f t="shared" si="1"/>
        <v>0</v>
      </c>
      <c r="I45" s="46">
        <f t="shared" si="2"/>
        <v>0</v>
      </c>
    </row>
    <row r="46" spans="1:9" ht="14.25" customHeight="1" x14ac:dyDescent="0.25">
      <c r="A46" s="72">
        <v>33</v>
      </c>
      <c r="B46" s="69" t="s">
        <v>365</v>
      </c>
      <c r="C46" s="65" t="s">
        <v>9</v>
      </c>
      <c r="D46" s="65">
        <v>28</v>
      </c>
      <c r="E46" s="65"/>
      <c r="F46" s="24">
        <f t="shared" si="0"/>
        <v>0</v>
      </c>
      <c r="G46" s="28">
        <v>0.05</v>
      </c>
      <c r="H46" s="46">
        <f t="shared" si="1"/>
        <v>0</v>
      </c>
      <c r="I46" s="46">
        <f t="shared" si="2"/>
        <v>0</v>
      </c>
    </row>
    <row r="47" spans="1:9" ht="14.25" customHeight="1" x14ac:dyDescent="0.25">
      <c r="A47" s="72">
        <v>34</v>
      </c>
      <c r="B47" s="69" t="s">
        <v>50</v>
      </c>
      <c r="C47" s="65" t="s">
        <v>9</v>
      </c>
      <c r="D47" s="65">
        <v>90</v>
      </c>
      <c r="E47" s="65"/>
      <c r="F47" s="24">
        <f t="shared" si="0"/>
        <v>0</v>
      </c>
      <c r="G47" s="28">
        <v>0.05</v>
      </c>
      <c r="H47" s="46">
        <f t="shared" si="1"/>
        <v>0</v>
      </c>
      <c r="I47" s="46">
        <f t="shared" si="2"/>
        <v>0</v>
      </c>
    </row>
    <row r="48" spans="1:9" ht="14.25" customHeight="1" x14ac:dyDescent="0.25">
      <c r="A48" s="72">
        <v>35</v>
      </c>
      <c r="B48" s="69" t="s">
        <v>257</v>
      </c>
      <c r="C48" s="65" t="s">
        <v>9</v>
      </c>
      <c r="D48" s="65">
        <v>8</v>
      </c>
      <c r="E48" s="65"/>
      <c r="F48" s="24">
        <f t="shared" si="0"/>
        <v>0</v>
      </c>
      <c r="G48" s="28">
        <v>0.05</v>
      </c>
      <c r="H48" s="46">
        <f t="shared" si="1"/>
        <v>0</v>
      </c>
      <c r="I48" s="46">
        <f t="shared" si="2"/>
        <v>0</v>
      </c>
    </row>
    <row r="49" spans="1:9" ht="14.25" customHeight="1" x14ac:dyDescent="0.25">
      <c r="A49" s="72">
        <v>36</v>
      </c>
      <c r="B49" s="69" t="s">
        <v>366</v>
      </c>
      <c r="C49" s="65" t="s">
        <v>9</v>
      </c>
      <c r="D49" s="65">
        <v>560</v>
      </c>
      <c r="E49" s="65"/>
      <c r="F49" s="24">
        <f t="shared" si="0"/>
        <v>0</v>
      </c>
      <c r="G49" s="28">
        <v>0.23</v>
      </c>
      <c r="H49" s="46">
        <f t="shared" si="1"/>
        <v>0</v>
      </c>
      <c r="I49" s="46">
        <f t="shared" si="2"/>
        <v>0</v>
      </c>
    </row>
    <row r="50" spans="1:9" ht="14.25" customHeight="1" x14ac:dyDescent="0.25">
      <c r="A50" s="72">
        <v>37</v>
      </c>
      <c r="B50" s="69" t="s">
        <v>367</v>
      </c>
      <c r="C50" s="65" t="s">
        <v>9</v>
      </c>
      <c r="D50" s="65">
        <v>320</v>
      </c>
      <c r="E50" s="65"/>
      <c r="F50" s="24">
        <f t="shared" si="0"/>
        <v>0</v>
      </c>
      <c r="G50" s="28">
        <v>0.08</v>
      </c>
      <c r="H50" s="46">
        <f t="shared" si="1"/>
        <v>0</v>
      </c>
      <c r="I50" s="46">
        <f t="shared" si="2"/>
        <v>0</v>
      </c>
    </row>
    <row r="51" spans="1:9" ht="14.25" customHeight="1" x14ac:dyDescent="0.25">
      <c r="A51" s="72">
        <v>38</v>
      </c>
      <c r="B51" s="69" t="s">
        <v>368</v>
      </c>
      <c r="C51" s="65" t="s">
        <v>7</v>
      </c>
      <c r="D51" s="65">
        <v>4</v>
      </c>
      <c r="E51" s="65"/>
      <c r="F51" s="24">
        <f t="shared" si="0"/>
        <v>0</v>
      </c>
      <c r="G51" s="28">
        <v>0.08</v>
      </c>
      <c r="H51" s="46">
        <f t="shared" si="1"/>
        <v>0</v>
      </c>
      <c r="I51" s="46">
        <f t="shared" si="2"/>
        <v>0</v>
      </c>
    </row>
    <row r="52" spans="1:9" ht="14.25" customHeight="1" x14ac:dyDescent="0.25">
      <c r="A52" s="72">
        <v>39</v>
      </c>
      <c r="B52" s="69" t="s">
        <v>369</v>
      </c>
      <c r="C52" s="65" t="s">
        <v>7</v>
      </c>
      <c r="D52" s="65">
        <v>10</v>
      </c>
      <c r="E52" s="65"/>
      <c r="F52" s="24">
        <f t="shared" si="0"/>
        <v>0</v>
      </c>
      <c r="G52" s="28">
        <v>0.05</v>
      </c>
      <c r="H52" s="46">
        <f t="shared" si="1"/>
        <v>0</v>
      </c>
      <c r="I52" s="46">
        <f t="shared" si="2"/>
        <v>0</v>
      </c>
    </row>
    <row r="53" spans="1:9" ht="14.25" customHeight="1" x14ac:dyDescent="0.25">
      <c r="A53" s="72">
        <v>40</v>
      </c>
      <c r="B53" s="69" t="s">
        <v>207</v>
      </c>
      <c r="C53" s="65" t="s">
        <v>9</v>
      </c>
      <c r="D53" s="65">
        <v>25</v>
      </c>
      <c r="E53" s="65"/>
      <c r="F53" s="24">
        <f t="shared" si="0"/>
        <v>0</v>
      </c>
      <c r="G53" s="28">
        <v>0.08</v>
      </c>
      <c r="H53" s="46">
        <f t="shared" si="1"/>
        <v>0</v>
      </c>
      <c r="I53" s="46">
        <f t="shared" si="2"/>
        <v>0</v>
      </c>
    </row>
    <row r="54" spans="1:9" ht="14.25" customHeight="1" x14ac:dyDescent="0.25">
      <c r="A54" s="72">
        <v>41</v>
      </c>
      <c r="B54" s="69" t="s">
        <v>51</v>
      </c>
      <c r="C54" s="65" t="s">
        <v>9</v>
      </c>
      <c r="D54" s="65">
        <v>110</v>
      </c>
      <c r="E54" s="65"/>
      <c r="F54" s="24">
        <f t="shared" si="0"/>
        <v>0</v>
      </c>
      <c r="G54" s="28">
        <v>0.23</v>
      </c>
      <c r="H54" s="46">
        <f t="shared" si="1"/>
        <v>0</v>
      </c>
      <c r="I54" s="46">
        <f t="shared" si="2"/>
        <v>0</v>
      </c>
    </row>
    <row r="55" spans="1:9" ht="14.25" customHeight="1" x14ac:dyDescent="0.25">
      <c r="A55" s="72">
        <v>42</v>
      </c>
      <c r="B55" s="69" t="s">
        <v>60</v>
      </c>
      <c r="C55" s="65" t="s">
        <v>20</v>
      </c>
      <c r="D55" s="65">
        <v>90</v>
      </c>
      <c r="E55" s="65"/>
      <c r="F55" s="24">
        <f t="shared" si="0"/>
        <v>0</v>
      </c>
      <c r="G55" s="28">
        <v>0.05</v>
      </c>
      <c r="H55" s="46">
        <f t="shared" si="1"/>
        <v>0</v>
      </c>
      <c r="I55" s="46">
        <f t="shared" si="2"/>
        <v>0</v>
      </c>
    </row>
    <row r="56" spans="1:9" ht="14.25" customHeight="1" x14ac:dyDescent="0.25">
      <c r="A56" s="72">
        <v>43</v>
      </c>
      <c r="B56" s="69" t="s">
        <v>58</v>
      </c>
      <c r="C56" s="65" t="s">
        <v>20</v>
      </c>
      <c r="D56" s="65">
        <v>60</v>
      </c>
      <c r="E56" s="65"/>
      <c r="F56" s="24">
        <f t="shared" si="0"/>
        <v>0</v>
      </c>
      <c r="G56" s="28">
        <v>0.05</v>
      </c>
      <c r="H56" s="46">
        <f t="shared" si="1"/>
        <v>0</v>
      </c>
      <c r="I56" s="46">
        <f t="shared" si="2"/>
        <v>0</v>
      </c>
    </row>
    <row r="57" spans="1:9" ht="14.25" customHeight="1" x14ac:dyDescent="0.25">
      <c r="A57" s="72">
        <v>44</v>
      </c>
      <c r="B57" s="69" t="s">
        <v>52</v>
      </c>
      <c r="C57" s="65" t="s">
        <v>7</v>
      </c>
      <c r="D57" s="65">
        <v>129</v>
      </c>
      <c r="E57" s="65"/>
      <c r="F57" s="24">
        <f t="shared" si="0"/>
        <v>0</v>
      </c>
      <c r="G57" s="28">
        <v>0.05</v>
      </c>
      <c r="H57" s="46">
        <f t="shared" si="1"/>
        <v>0</v>
      </c>
      <c r="I57" s="46">
        <f t="shared" si="2"/>
        <v>0</v>
      </c>
    </row>
    <row r="58" spans="1:9" ht="14.25" customHeight="1" x14ac:dyDescent="0.25">
      <c r="A58" s="72">
        <v>45</v>
      </c>
      <c r="B58" s="69" t="s">
        <v>57</v>
      </c>
      <c r="C58" s="65" t="s">
        <v>7</v>
      </c>
      <c r="D58" s="65">
        <v>20</v>
      </c>
      <c r="E58" s="65"/>
      <c r="F58" s="24">
        <f t="shared" si="0"/>
        <v>0</v>
      </c>
      <c r="G58" s="28">
        <v>0.05</v>
      </c>
      <c r="H58" s="46">
        <f t="shared" si="1"/>
        <v>0</v>
      </c>
      <c r="I58" s="46">
        <f t="shared" si="2"/>
        <v>0</v>
      </c>
    </row>
    <row r="59" spans="1:9" ht="0.95" hidden="1" customHeight="1" x14ac:dyDescent="0.25">
      <c r="A59" s="72">
        <v>46</v>
      </c>
      <c r="B59" s="69" t="s">
        <v>56</v>
      </c>
      <c r="C59" s="65" t="s">
        <v>20</v>
      </c>
      <c r="D59" s="65">
        <v>30</v>
      </c>
      <c r="E59" s="65"/>
      <c r="F59" s="24">
        <f t="shared" si="0"/>
        <v>0</v>
      </c>
      <c r="G59" s="28">
        <v>0.05</v>
      </c>
      <c r="H59" s="46">
        <f t="shared" si="1"/>
        <v>0</v>
      </c>
      <c r="I59" s="46">
        <f t="shared" si="2"/>
        <v>0</v>
      </c>
    </row>
    <row r="60" spans="1:9" ht="14.25" customHeight="1" x14ac:dyDescent="0.25">
      <c r="A60" s="72">
        <v>47</v>
      </c>
      <c r="B60" s="69" t="s">
        <v>54</v>
      </c>
      <c r="C60" s="65" t="s">
        <v>9</v>
      </c>
      <c r="D60" s="65">
        <v>20</v>
      </c>
      <c r="E60" s="65"/>
      <c r="F60" s="24">
        <f t="shared" si="0"/>
        <v>0</v>
      </c>
      <c r="G60" s="28">
        <v>0.05</v>
      </c>
      <c r="H60" s="46">
        <f t="shared" si="1"/>
        <v>0</v>
      </c>
      <c r="I60" s="46">
        <f t="shared" si="2"/>
        <v>0</v>
      </c>
    </row>
    <row r="61" spans="1:9" ht="14.25" customHeight="1" x14ac:dyDescent="0.25">
      <c r="A61" s="72">
        <v>48</v>
      </c>
      <c r="B61" s="69" t="s">
        <v>55</v>
      </c>
      <c r="C61" s="65" t="s">
        <v>20</v>
      </c>
      <c r="D61" s="65">
        <v>15</v>
      </c>
      <c r="E61" s="65"/>
      <c r="F61" s="24">
        <f t="shared" si="0"/>
        <v>0</v>
      </c>
      <c r="G61" s="28">
        <v>0.05</v>
      </c>
      <c r="H61" s="46">
        <f t="shared" si="1"/>
        <v>0</v>
      </c>
      <c r="I61" s="46">
        <f t="shared" si="2"/>
        <v>0</v>
      </c>
    </row>
    <row r="62" spans="1:9" ht="14.25" customHeight="1" x14ac:dyDescent="0.25">
      <c r="A62" s="72">
        <v>49</v>
      </c>
      <c r="B62" s="69" t="s">
        <v>53</v>
      </c>
      <c r="C62" s="65" t="s">
        <v>20</v>
      </c>
      <c r="D62" s="65">
        <v>40</v>
      </c>
      <c r="E62" s="65"/>
      <c r="F62" s="24">
        <f t="shared" si="0"/>
        <v>0</v>
      </c>
      <c r="G62" s="28">
        <v>0.05</v>
      </c>
      <c r="H62" s="46">
        <f t="shared" si="1"/>
        <v>0</v>
      </c>
      <c r="I62" s="46">
        <f t="shared" si="2"/>
        <v>0</v>
      </c>
    </row>
    <row r="63" spans="1:9" ht="14.25" customHeight="1" x14ac:dyDescent="0.25">
      <c r="A63" s="72">
        <v>50</v>
      </c>
      <c r="B63" s="69" t="s">
        <v>59</v>
      </c>
      <c r="C63" s="65" t="s">
        <v>20</v>
      </c>
      <c r="D63" s="65">
        <v>30</v>
      </c>
      <c r="E63" s="65"/>
      <c r="F63" s="24">
        <f t="shared" si="0"/>
        <v>0</v>
      </c>
      <c r="G63" s="28">
        <v>0.05</v>
      </c>
      <c r="H63" s="46">
        <f t="shared" si="1"/>
        <v>0</v>
      </c>
      <c r="I63" s="46">
        <f t="shared" si="2"/>
        <v>0</v>
      </c>
    </row>
    <row r="64" spans="1:9" ht="14.25" customHeight="1" x14ac:dyDescent="0.25">
      <c r="A64" s="72">
        <v>51</v>
      </c>
      <c r="B64" s="69" t="s">
        <v>61</v>
      </c>
      <c r="C64" s="65" t="s">
        <v>9</v>
      </c>
      <c r="D64" s="65">
        <v>63</v>
      </c>
      <c r="E64" s="65"/>
      <c r="F64" s="24">
        <f t="shared" si="0"/>
        <v>0</v>
      </c>
      <c r="G64" s="28">
        <v>0.08</v>
      </c>
      <c r="H64" s="46">
        <f t="shared" si="1"/>
        <v>0</v>
      </c>
      <c r="I64" s="46">
        <f t="shared" si="2"/>
        <v>0</v>
      </c>
    </row>
    <row r="65" spans="1:9" ht="14.25" customHeight="1" x14ac:dyDescent="0.25">
      <c r="A65" s="72">
        <v>52</v>
      </c>
      <c r="B65" s="69" t="s">
        <v>370</v>
      </c>
      <c r="C65" s="65" t="s">
        <v>9</v>
      </c>
      <c r="D65" s="65">
        <v>5</v>
      </c>
      <c r="E65" s="65"/>
      <c r="F65" s="24">
        <f t="shared" si="0"/>
        <v>0</v>
      </c>
      <c r="G65" s="28">
        <v>0.23</v>
      </c>
      <c r="H65" s="46">
        <f t="shared" si="1"/>
        <v>0</v>
      </c>
      <c r="I65" s="46">
        <f t="shared" si="2"/>
        <v>0</v>
      </c>
    </row>
    <row r="66" spans="1:9" ht="14.25" customHeight="1" x14ac:dyDescent="0.25">
      <c r="A66" s="72">
        <v>53</v>
      </c>
      <c r="B66" s="69" t="s">
        <v>208</v>
      </c>
      <c r="C66" s="65" t="s">
        <v>9</v>
      </c>
      <c r="D66" s="65">
        <v>2</v>
      </c>
      <c r="E66" s="65"/>
      <c r="F66" s="24">
        <f t="shared" si="0"/>
        <v>0</v>
      </c>
      <c r="G66" s="28">
        <v>0.23</v>
      </c>
      <c r="H66" s="46">
        <f t="shared" si="1"/>
        <v>0</v>
      </c>
      <c r="I66" s="46">
        <f t="shared" si="2"/>
        <v>0</v>
      </c>
    </row>
    <row r="67" spans="1:9" ht="14.25" customHeight="1" x14ac:dyDescent="0.25">
      <c r="A67" s="72">
        <v>54</v>
      </c>
      <c r="B67" s="69" t="s">
        <v>371</v>
      </c>
      <c r="C67" s="65" t="s">
        <v>9</v>
      </c>
      <c r="D67" s="65">
        <v>5</v>
      </c>
      <c r="E67" s="65"/>
      <c r="F67" s="24">
        <f t="shared" si="0"/>
        <v>0</v>
      </c>
      <c r="G67" s="28">
        <v>0.23</v>
      </c>
      <c r="H67" s="46">
        <f t="shared" si="1"/>
        <v>0</v>
      </c>
      <c r="I67" s="46">
        <f t="shared" si="2"/>
        <v>0</v>
      </c>
    </row>
    <row r="68" spans="1:9" ht="14.25" customHeight="1" x14ac:dyDescent="0.25">
      <c r="A68" s="72">
        <v>55</v>
      </c>
      <c r="B68" s="69" t="s">
        <v>372</v>
      </c>
      <c r="C68" s="65" t="s">
        <v>9</v>
      </c>
      <c r="D68" s="65">
        <v>2</v>
      </c>
      <c r="E68" s="65"/>
      <c r="F68" s="24">
        <f t="shared" si="0"/>
        <v>0</v>
      </c>
      <c r="G68" s="28">
        <v>0.23</v>
      </c>
      <c r="H68" s="46">
        <f t="shared" si="1"/>
        <v>0</v>
      </c>
      <c r="I68" s="46">
        <f t="shared" si="2"/>
        <v>0</v>
      </c>
    </row>
    <row r="69" spans="1:9" ht="14.25" customHeight="1" x14ac:dyDescent="0.25">
      <c r="A69" s="72">
        <v>56</v>
      </c>
      <c r="B69" s="69" t="s">
        <v>373</v>
      </c>
      <c r="C69" s="65" t="s">
        <v>7</v>
      </c>
      <c r="D69" s="65">
        <v>120</v>
      </c>
      <c r="E69" s="65"/>
      <c r="F69" s="24">
        <f t="shared" si="0"/>
        <v>0</v>
      </c>
      <c r="G69" s="28">
        <v>0.08</v>
      </c>
      <c r="H69" s="46">
        <f t="shared" si="1"/>
        <v>0</v>
      </c>
      <c r="I69" s="46">
        <f t="shared" si="2"/>
        <v>0</v>
      </c>
    </row>
    <row r="70" spans="1:9" ht="14.25" customHeight="1" x14ac:dyDescent="0.25">
      <c r="A70" s="72">
        <v>57</v>
      </c>
      <c r="B70" s="69" t="s">
        <v>374</v>
      </c>
      <c r="C70" s="65" t="s">
        <v>9</v>
      </c>
      <c r="D70" s="65">
        <v>40</v>
      </c>
      <c r="E70" s="65"/>
      <c r="F70" s="24">
        <f t="shared" si="0"/>
        <v>0</v>
      </c>
      <c r="G70" s="28">
        <v>0.08</v>
      </c>
      <c r="H70" s="46">
        <f t="shared" si="1"/>
        <v>0</v>
      </c>
      <c r="I70" s="46">
        <f t="shared" si="2"/>
        <v>0</v>
      </c>
    </row>
    <row r="71" spans="1:9" ht="14.25" customHeight="1" x14ac:dyDescent="0.25">
      <c r="A71" s="72">
        <v>58</v>
      </c>
      <c r="B71" s="69" t="s">
        <v>270</v>
      </c>
      <c r="C71" s="65" t="s">
        <v>7</v>
      </c>
      <c r="D71" s="65">
        <v>25</v>
      </c>
      <c r="E71" s="65"/>
      <c r="F71" s="24">
        <f t="shared" si="0"/>
        <v>0</v>
      </c>
      <c r="G71" s="28">
        <v>0.08</v>
      </c>
      <c r="H71" s="46">
        <f t="shared" si="1"/>
        <v>0</v>
      </c>
      <c r="I71" s="46">
        <f t="shared" si="2"/>
        <v>0</v>
      </c>
    </row>
    <row r="72" spans="1:9" ht="14.25" customHeight="1" x14ac:dyDescent="0.25">
      <c r="A72" s="72">
        <v>59</v>
      </c>
      <c r="B72" s="69" t="s">
        <v>210</v>
      </c>
      <c r="C72" s="65" t="s">
        <v>9</v>
      </c>
      <c r="D72" s="65">
        <v>48</v>
      </c>
      <c r="E72" s="65"/>
      <c r="F72" s="24">
        <f t="shared" si="0"/>
        <v>0</v>
      </c>
      <c r="G72" s="28">
        <v>0.05</v>
      </c>
      <c r="H72" s="46">
        <f t="shared" si="1"/>
        <v>0</v>
      </c>
      <c r="I72" s="46">
        <f t="shared" si="2"/>
        <v>0</v>
      </c>
    </row>
    <row r="73" spans="1:9" ht="14.25" customHeight="1" x14ac:dyDescent="0.25">
      <c r="A73" s="72">
        <v>60</v>
      </c>
      <c r="B73" s="69" t="s">
        <v>375</v>
      </c>
      <c r="C73" s="65" t="s">
        <v>7</v>
      </c>
      <c r="D73" s="65">
        <v>54</v>
      </c>
      <c r="E73" s="65"/>
      <c r="F73" s="24">
        <f t="shared" si="0"/>
        <v>0</v>
      </c>
      <c r="G73" s="28">
        <v>0.05</v>
      </c>
      <c r="H73" s="46">
        <f t="shared" si="1"/>
        <v>0</v>
      </c>
      <c r="I73" s="46">
        <f t="shared" si="2"/>
        <v>0</v>
      </c>
    </row>
    <row r="74" spans="1:9" ht="14.25" customHeight="1" x14ac:dyDescent="0.25">
      <c r="A74" s="72">
        <v>61</v>
      </c>
      <c r="B74" s="69" t="s">
        <v>376</v>
      </c>
      <c r="C74" s="65" t="s">
        <v>7</v>
      </c>
      <c r="D74" s="65">
        <v>18</v>
      </c>
      <c r="E74" s="65"/>
      <c r="F74" s="24">
        <f t="shared" si="0"/>
        <v>0</v>
      </c>
      <c r="G74" s="28">
        <v>0.05</v>
      </c>
      <c r="H74" s="46">
        <f t="shared" si="1"/>
        <v>0</v>
      </c>
      <c r="I74" s="46">
        <f t="shared" si="2"/>
        <v>0</v>
      </c>
    </row>
    <row r="75" spans="1:9" ht="14.25" customHeight="1" x14ac:dyDescent="0.25">
      <c r="A75" s="72">
        <v>62</v>
      </c>
      <c r="B75" s="69" t="s">
        <v>209</v>
      </c>
      <c r="C75" s="65" t="s">
        <v>9</v>
      </c>
      <c r="D75" s="65">
        <v>24</v>
      </c>
      <c r="E75" s="65"/>
      <c r="F75" s="24">
        <f t="shared" si="0"/>
        <v>0</v>
      </c>
      <c r="G75" s="28">
        <v>0.05</v>
      </c>
      <c r="H75" s="46">
        <f t="shared" si="1"/>
        <v>0</v>
      </c>
      <c r="I75" s="46">
        <f t="shared" si="2"/>
        <v>0</v>
      </c>
    </row>
    <row r="76" spans="1:9" ht="14.25" customHeight="1" x14ac:dyDescent="0.25">
      <c r="A76" s="72">
        <v>63</v>
      </c>
      <c r="B76" s="69" t="s">
        <v>203</v>
      </c>
      <c r="C76" s="65" t="s">
        <v>9</v>
      </c>
      <c r="D76" s="65">
        <v>1350</v>
      </c>
      <c r="E76" s="65"/>
      <c r="F76" s="24">
        <f t="shared" si="0"/>
        <v>0</v>
      </c>
      <c r="G76" s="28">
        <v>0.23</v>
      </c>
      <c r="H76" s="46">
        <f t="shared" si="1"/>
        <v>0</v>
      </c>
      <c r="I76" s="46">
        <f t="shared" si="2"/>
        <v>0</v>
      </c>
    </row>
    <row r="77" spans="1:9" ht="14.25" customHeight="1" x14ac:dyDescent="0.25">
      <c r="A77" s="72">
        <v>64</v>
      </c>
      <c r="B77" s="69" t="s">
        <v>64</v>
      </c>
      <c r="C77" s="65" t="s">
        <v>7</v>
      </c>
      <c r="D77" s="65">
        <v>120</v>
      </c>
      <c r="E77" s="65"/>
      <c r="F77" s="24">
        <f t="shared" si="0"/>
        <v>0</v>
      </c>
      <c r="G77" s="28">
        <v>0.05</v>
      </c>
      <c r="H77" s="46">
        <f t="shared" si="1"/>
        <v>0</v>
      </c>
      <c r="I77" s="46">
        <f t="shared" si="2"/>
        <v>0</v>
      </c>
    </row>
    <row r="78" spans="1:9" ht="14.25" customHeight="1" x14ac:dyDescent="0.25">
      <c r="A78" s="72">
        <v>65</v>
      </c>
      <c r="B78" s="69" t="s">
        <v>377</v>
      </c>
      <c r="C78" s="65" t="s">
        <v>7</v>
      </c>
      <c r="D78" s="65">
        <v>25</v>
      </c>
      <c r="E78" s="65"/>
      <c r="F78" s="24">
        <f t="shared" ref="F78:F142" si="3">D78*E78</f>
        <v>0</v>
      </c>
      <c r="G78" s="28">
        <v>0.08</v>
      </c>
      <c r="H78" s="46">
        <f t="shared" si="1"/>
        <v>0</v>
      </c>
      <c r="I78" s="46">
        <f t="shared" si="2"/>
        <v>0</v>
      </c>
    </row>
    <row r="79" spans="1:9" ht="14.25" customHeight="1" x14ac:dyDescent="0.25">
      <c r="A79" s="72">
        <v>66</v>
      </c>
      <c r="B79" s="69" t="s">
        <v>212</v>
      </c>
      <c r="C79" s="65" t="s">
        <v>7</v>
      </c>
      <c r="D79" s="65">
        <v>110</v>
      </c>
      <c r="E79" s="65"/>
      <c r="F79" s="24">
        <f t="shared" si="3"/>
        <v>0</v>
      </c>
      <c r="G79" s="28">
        <v>0.08</v>
      </c>
      <c r="H79" s="46">
        <f t="shared" ref="H79:H143" si="4">(E79*G79)+E79</f>
        <v>0</v>
      </c>
      <c r="I79" s="46">
        <f t="shared" ref="I79:I143" si="5">H79*D79</f>
        <v>0</v>
      </c>
    </row>
    <row r="80" spans="1:9" ht="14.25" customHeight="1" x14ac:dyDescent="0.25">
      <c r="A80" s="72">
        <v>67</v>
      </c>
      <c r="B80" s="69" t="s">
        <v>213</v>
      </c>
      <c r="C80" s="65" t="s">
        <v>9</v>
      </c>
      <c r="D80" s="65">
        <v>75</v>
      </c>
      <c r="E80" s="65"/>
      <c r="F80" s="24">
        <f t="shared" si="3"/>
        <v>0</v>
      </c>
      <c r="G80" s="28">
        <v>0.08</v>
      </c>
      <c r="H80" s="46">
        <f t="shared" si="4"/>
        <v>0</v>
      </c>
      <c r="I80" s="46">
        <f t="shared" si="5"/>
        <v>0</v>
      </c>
    </row>
    <row r="81" spans="1:9" ht="14.25" customHeight="1" x14ac:dyDescent="0.25">
      <c r="A81" s="72">
        <v>68</v>
      </c>
      <c r="B81" s="70" t="s">
        <v>378</v>
      </c>
      <c r="C81" s="65" t="s">
        <v>7</v>
      </c>
      <c r="D81" s="65">
        <v>64</v>
      </c>
      <c r="E81" s="27"/>
      <c r="F81" s="24">
        <f t="shared" si="3"/>
        <v>0</v>
      </c>
      <c r="G81" s="25">
        <v>0.08</v>
      </c>
      <c r="H81" s="46">
        <f t="shared" si="4"/>
        <v>0</v>
      </c>
      <c r="I81" s="46">
        <f t="shared" si="5"/>
        <v>0</v>
      </c>
    </row>
    <row r="82" spans="1:9" ht="14.25" customHeight="1" x14ac:dyDescent="0.25">
      <c r="A82" s="72">
        <v>69</v>
      </c>
      <c r="B82" s="69" t="s">
        <v>379</v>
      </c>
      <c r="C82" s="65" t="s">
        <v>7</v>
      </c>
      <c r="D82" s="65">
        <v>98</v>
      </c>
      <c r="E82" s="65"/>
      <c r="F82" s="24">
        <f t="shared" si="3"/>
        <v>0</v>
      </c>
      <c r="G82" s="28">
        <v>0.08</v>
      </c>
      <c r="H82" s="46">
        <f t="shared" si="4"/>
        <v>0</v>
      </c>
      <c r="I82" s="46">
        <f t="shared" si="5"/>
        <v>0</v>
      </c>
    </row>
    <row r="83" spans="1:9" ht="14.25" customHeight="1" x14ac:dyDescent="0.25">
      <c r="A83" s="72">
        <v>70</v>
      </c>
      <c r="B83" s="69" t="s">
        <v>380</v>
      </c>
      <c r="C83" s="65" t="s">
        <v>7</v>
      </c>
      <c r="D83" s="65">
        <v>10</v>
      </c>
      <c r="E83" s="65"/>
      <c r="F83" s="24">
        <f t="shared" si="3"/>
        <v>0</v>
      </c>
      <c r="G83" s="28">
        <v>0.05</v>
      </c>
      <c r="H83" s="46">
        <f t="shared" si="4"/>
        <v>0</v>
      </c>
      <c r="I83" s="46">
        <f t="shared" si="5"/>
        <v>0</v>
      </c>
    </row>
    <row r="84" spans="1:9" ht="14.25" customHeight="1" x14ac:dyDescent="0.25">
      <c r="A84" s="72">
        <v>71</v>
      </c>
      <c r="B84" s="70" t="s">
        <v>381</v>
      </c>
      <c r="C84" s="66" t="s">
        <v>7</v>
      </c>
      <c r="D84" s="66">
        <v>60</v>
      </c>
      <c r="E84" s="66"/>
      <c r="F84" s="24">
        <f t="shared" si="3"/>
        <v>0</v>
      </c>
      <c r="G84" s="67">
        <v>0.05</v>
      </c>
      <c r="H84" s="46">
        <f t="shared" si="4"/>
        <v>0</v>
      </c>
      <c r="I84" s="46">
        <f t="shared" si="5"/>
        <v>0</v>
      </c>
    </row>
    <row r="85" spans="1:9" ht="14.25" customHeight="1" x14ac:dyDescent="0.25">
      <c r="A85" s="72">
        <v>72</v>
      </c>
      <c r="B85" s="69" t="s">
        <v>65</v>
      </c>
      <c r="C85" s="65" t="s">
        <v>9</v>
      </c>
      <c r="D85" s="65">
        <v>120</v>
      </c>
      <c r="E85" s="65"/>
      <c r="F85" s="24">
        <f t="shared" si="3"/>
        <v>0</v>
      </c>
      <c r="G85" s="28">
        <v>0.05</v>
      </c>
      <c r="H85" s="46">
        <f t="shared" si="4"/>
        <v>0</v>
      </c>
      <c r="I85" s="46">
        <f t="shared" si="5"/>
        <v>0</v>
      </c>
    </row>
    <row r="86" spans="1:9" ht="14.25" customHeight="1" x14ac:dyDescent="0.25">
      <c r="A86" s="72">
        <v>73</v>
      </c>
      <c r="B86" s="69" t="s">
        <v>382</v>
      </c>
      <c r="C86" s="65" t="s">
        <v>9</v>
      </c>
      <c r="D86" s="65">
        <v>56</v>
      </c>
      <c r="E86" s="65"/>
      <c r="F86" s="24">
        <f t="shared" si="3"/>
        <v>0</v>
      </c>
      <c r="G86" s="28">
        <v>0.05</v>
      </c>
      <c r="H86" s="46">
        <f t="shared" si="4"/>
        <v>0</v>
      </c>
      <c r="I86" s="46">
        <f t="shared" si="5"/>
        <v>0</v>
      </c>
    </row>
    <row r="87" spans="1:9" ht="14.25" customHeight="1" x14ac:dyDescent="0.25">
      <c r="A87" s="72">
        <v>74</v>
      </c>
      <c r="B87" s="69" t="s">
        <v>383</v>
      </c>
      <c r="C87" s="66" t="s">
        <v>7</v>
      </c>
      <c r="D87" s="66">
        <v>250</v>
      </c>
      <c r="E87" s="66"/>
      <c r="F87" s="24">
        <f t="shared" si="3"/>
        <v>0</v>
      </c>
      <c r="G87" s="67">
        <v>0.05</v>
      </c>
      <c r="H87" s="46">
        <f t="shared" si="4"/>
        <v>0</v>
      </c>
      <c r="I87" s="46">
        <f t="shared" si="5"/>
        <v>0</v>
      </c>
    </row>
    <row r="88" spans="1:9" ht="14.25" customHeight="1" x14ac:dyDescent="0.25">
      <c r="A88" s="72">
        <v>75</v>
      </c>
      <c r="B88" s="69" t="s">
        <v>384</v>
      </c>
      <c r="C88" s="65" t="s">
        <v>7</v>
      </c>
      <c r="D88" s="65">
        <v>144</v>
      </c>
      <c r="E88" s="65"/>
      <c r="F88" s="24">
        <f t="shared" si="3"/>
        <v>0</v>
      </c>
      <c r="G88" s="28">
        <v>0.05</v>
      </c>
      <c r="H88" s="46">
        <f t="shared" si="4"/>
        <v>0</v>
      </c>
      <c r="I88" s="46">
        <f t="shared" si="5"/>
        <v>0</v>
      </c>
    </row>
    <row r="89" spans="1:9" ht="14.25" customHeight="1" x14ac:dyDescent="0.25">
      <c r="A89" s="72">
        <v>76</v>
      </c>
      <c r="B89" s="69" t="s">
        <v>385</v>
      </c>
      <c r="C89" s="65" t="s">
        <v>9</v>
      </c>
      <c r="D89" s="65">
        <v>96</v>
      </c>
      <c r="E89" s="65"/>
      <c r="F89" s="24">
        <f t="shared" si="3"/>
        <v>0</v>
      </c>
      <c r="G89" s="28">
        <v>0.05</v>
      </c>
      <c r="H89" s="46">
        <f t="shared" si="4"/>
        <v>0</v>
      </c>
      <c r="I89" s="46">
        <f t="shared" si="5"/>
        <v>0</v>
      </c>
    </row>
    <row r="90" spans="1:9" ht="14.25" customHeight="1" x14ac:dyDescent="0.25">
      <c r="A90" s="72">
        <v>77</v>
      </c>
      <c r="B90" s="69" t="s">
        <v>386</v>
      </c>
      <c r="C90" s="65" t="s">
        <v>7</v>
      </c>
      <c r="D90" s="65">
        <v>45</v>
      </c>
      <c r="E90" s="65"/>
      <c r="F90" s="24">
        <f t="shared" si="3"/>
        <v>0</v>
      </c>
      <c r="G90" s="28">
        <v>0.05</v>
      </c>
      <c r="H90" s="46">
        <f t="shared" si="4"/>
        <v>0</v>
      </c>
      <c r="I90" s="46">
        <f t="shared" si="5"/>
        <v>0</v>
      </c>
    </row>
    <row r="91" spans="1:9" ht="14.25" customHeight="1" x14ac:dyDescent="0.25">
      <c r="A91" s="72">
        <v>78</v>
      </c>
      <c r="B91" s="70" t="s">
        <v>387</v>
      </c>
      <c r="C91" s="66" t="s">
        <v>7</v>
      </c>
      <c r="D91" s="66">
        <v>16</v>
      </c>
      <c r="E91" s="66"/>
      <c r="F91" s="24">
        <f t="shared" si="3"/>
        <v>0</v>
      </c>
      <c r="G91" s="67">
        <v>0.05</v>
      </c>
      <c r="H91" s="46">
        <f t="shared" si="4"/>
        <v>0</v>
      </c>
      <c r="I91" s="46">
        <f t="shared" si="5"/>
        <v>0</v>
      </c>
    </row>
    <row r="92" spans="1:9" ht="14.25" customHeight="1" x14ac:dyDescent="0.25">
      <c r="A92" s="72">
        <v>79</v>
      </c>
      <c r="B92" s="69" t="s">
        <v>388</v>
      </c>
      <c r="C92" s="65" t="s">
        <v>7</v>
      </c>
      <c r="D92" s="65">
        <v>2</v>
      </c>
      <c r="E92" s="65"/>
      <c r="F92" s="24">
        <f t="shared" si="3"/>
        <v>0</v>
      </c>
      <c r="G92" s="28">
        <v>0.05</v>
      </c>
      <c r="H92" s="46">
        <f t="shared" si="4"/>
        <v>0</v>
      </c>
      <c r="I92" s="46">
        <f t="shared" si="5"/>
        <v>0</v>
      </c>
    </row>
    <row r="93" spans="1:9" ht="14.25" customHeight="1" x14ac:dyDescent="0.25">
      <c r="A93" s="72">
        <v>80</v>
      </c>
      <c r="B93" s="69" t="s">
        <v>389</v>
      </c>
      <c r="C93" s="65" t="s">
        <v>9</v>
      </c>
      <c r="D93" s="65">
        <v>36</v>
      </c>
      <c r="E93" s="65"/>
      <c r="F93" s="24">
        <f t="shared" si="3"/>
        <v>0</v>
      </c>
      <c r="G93" s="28">
        <v>0.05</v>
      </c>
      <c r="H93" s="46">
        <f t="shared" si="4"/>
        <v>0</v>
      </c>
      <c r="I93" s="46">
        <f t="shared" si="5"/>
        <v>0</v>
      </c>
    </row>
    <row r="94" spans="1:9" ht="14.25" customHeight="1" x14ac:dyDescent="0.25">
      <c r="A94" s="72">
        <v>81</v>
      </c>
      <c r="B94" s="69" t="s">
        <v>211</v>
      </c>
      <c r="C94" s="65" t="s">
        <v>9</v>
      </c>
      <c r="D94" s="65">
        <v>160</v>
      </c>
      <c r="E94" s="65"/>
      <c r="F94" s="24">
        <f>D94*E94</f>
        <v>0</v>
      </c>
      <c r="G94" s="28">
        <v>0.05</v>
      </c>
      <c r="H94" s="46">
        <f t="shared" si="4"/>
        <v>0</v>
      </c>
      <c r="I94" s="46">
        <f t="shared" si="5"/>
        <v>0</v>
      </c>
    </row>
    <row r="95" spans="1:9" ht="14.25" customHeight="1" x14ac:dyDescent="0.25">
      <c r="A95" s="72">
        <v>82</v>
      </c>
      <c r="B95" s="69" t="s">
        <v>240</v>
      </c>
      <c r="C95" s="65" t="s">
        <v>20</v>
      </c>
      <c r="D95" s="65">
        <v>8</v>
      </c>
      <c r="E95" s="65"/>
      <c r="F95" s="24">
        <f t="shared" si="3"/>
        <v>0</v>
      </c>
      <c r="G95" s="28">
        <v>0.05</v>
      </c>
      <c r="H95" s="46">
        <f t="shared" si="4"/>
        <v>0</v>
      </c>
      <c r="I95" s="46">
        <f t="shared" si="5"/>
        <v>0</v>
      </c>
    </row>
    <row r="96" spans="1:9" ht="14.25" customHeight="1" x14ac:dyDescent="0.25">
      <c r="A96" s="72">
        <v>83</v>
      </c>
      <c r="B96" s="69" t="s">
        <v>214</v>
      </c>
      <c r="C96" s="65" t="s">
        <v>20</v>
      </c>
      <c r="D96" s="65">
        <v>150</v>
      </c>
      <c r="E96" s="65"/>
      <c r="F96" s="24">
        <f t="shared" si="3"/>
        <v>0</v>
      </c>
      <c r="G96" s="28">
        <v>0.05</v>
      </c>
      <c r="H96" s="46">
        <f t="shared" si="4"/>
        <v>0</v>
      </c>
      <c r="I96" s="46">
        <f t="shared" si="5"/>
        <v>0</v>
      </c>
    </row>
    <row r="97" spans="1:9" ht="14.25" customHeight="1" x14ac:dyDescent="0.25">
      <c r="A97" s="72">
        <v>84</v>
      </c>
      <c r="B97" s="69" t="s">
        <v>216</v>
      </c>
      <c r="C97" s="65" t="s">
        <v>20</v>
      </c>
      <c r="D97" s="65">
        <v>20</v>
      </c>
      <c r="E97" s="65"/>
      <c r="F97" s="24">
        <f>D97*E97</f>
        <v>0</v>
      </c>
      <c r="G97" s="28">
        <v>0.05</v>
      </c>
      <c r="H97" s="46">
        <f t="shared" si="4"/>
        <v>0</v>
      </c>
      <c r="I97" s="46">
        <f t="shared" si="5"/>
        <v>0</v>
      </c>
    </row>
    <row r="98" spans="1:9" ht="14.25" customHeight="1" x14ac:dyDescent="0.25">
      <c r="A98" s="72">
        <v>85</v>
      </c>
      <c r="B98" s="69" t="s">
        <v>390</v>
      </c>
      <c r="C98" s="65" t="s">
        <v>9</v>
      </c>
      <c r="D98" s="65">
        <v>15</v>
      </c>
      <c r="E98" s="65"/>
      <c r="F98" s="24">
        <f t="shared" si="3"/>
        <v>0</v>
      </c>
      <c r="G98" s="28">
        <v>0.05</v>
      </c>
      <c r="H98" s="46">
        <f t="shared" si="4"/>
        <v>0</v>
      </c>
      <c r="I98" s="46">
        <f t="shared" si="5"/>
        <v>0</v>
      </c>
    </row>
    <row r="99" spans="1:9" ht="14.25" customHeight="1" x14ac:dyDescent="0.25">
      <c r="A99" s="72">
        <v>86</v>
      </c>
      <c r="B99" s="69" t="s">
        <v>391</v>
      </c>
      <c r="C99" s="65" t="s">
        <v>9</v>
      </c>
      <c r="D99" s="65">
        <v>12</v>
      </c>
      <c r="E99" s="65"/>
      <c r="F99" s="24">
        <f>D99*E99</f>
        <v>0</v>
      </c>
      <c r="G99" s="28">
        <v>0.05</v>
      </c>
      <c r="H99" s="46">
        <f t="shared" si="4"/>
        <v>0</v>
      </c>
      <c r="I99" s="46">
        <f t="shared" si="5"/>
        <v>0</v>
      </c>
    </row>
    <row r="100" spans="1:9" ht="14.25" customHeight="1" x14ac:dyDescent="0.25">
      <c r="A100" s="72">
        <v>87</v>
      </c>
      <c r="B100" s="69" t="s">
        <v>66</v>
      </c>
      <c r="C100" s="65" t="s">
        <v>9</v>
      </c>
      <c r="D100" s="65">
        <v>12</v>
      </c>
      <c r="E100" s="65"/>
      <c r="F100" s="24">
        <f t="shared" si="3"/>
        <v>0</v>
      </c>
      <c r="G100" s="28">
        <v>0.05</v>
      </c>
      <c r="H100" s="46">
        <f t="shared" si="4"/>
        <v>0</v>
      </c>
      <c r="I100" s="46">
        <f t="shared" si="5"/>
        <v>0</v>
      </c>
    </row>
    <row r="101" spans="1:9" ht="14.25" customHeight="1" x14ac:dyDescent="0.25">
      <c r="A101" s="72">
        <v>88</v>
      </c>
      <c r="B101" s="69" t="s">
        <v>392</v>
      </c>
      <c r="C101" s="65" t="s">
        <v>7</v>
      </c>
      <c r="D101" s="65">
        <v>15120</v>
      </c>
      <c r="E101" s="65"/>
      <c r="F101" s="24">
        <f t="shared" si="3"/>
        <v>0</v>
      </c>
      <c r="G101" s="28">
        <v>0.05</v>
      </c>
      <c r="H101" s="46">
        <f t="shared" si="4"/>
        <v>0</v>
      </c>
      <c r="I101" s="46">
        <f t="shared" si="5"/>
        <v>0</v>
      </c>
    </row>
    <row r="102" spans="1:9" ht="14.25" customHeight="1" x14ac:dyDescent="0.25">
      <c r="A102" s="72">
        <v>89</v>
      </c>
      <c r="B102" s="69" t="s">
        <v>393</v>
      </c>
      <c r="C102" s="65" t="s">
        <v>9</v>
      </c>
      <c r="D102" s="65">
        <v>12</v>
      </c>
      <c r="E102" s="65"/>
      <c r="F102" s="24">
        <f t="shared" si="3"/>
        <v>0</v>
      </c>
      <c r="G102" s="28">
        <v>0.05</v>
      </c>
      <c r="H102" s="46">
        <f t="shared" si="4"/>
        <v>0</v>
      </c>
      <c r="I102" s="46">
        <f t="shared" si="5"/>
        <v>0</v>
      </c>
    </row>
    <row r="103" spans="1:9" ht="14.25" customHeight="1" x14ac:dyDescent="0.25">
      <c r="A103" s="72">
        <v>90</v>
      </c>
      <c r="B103" s="69" t="s">
        <v>272</v>
      </c>
      <c r="C103" s="65" t="s">
        <v>9</v>
      </c>
      <c r="D103" s="65">
        <v>240</v>
      </c>
      <c r="E103" s="65"/>
      <c r="F103" s="24">
        <f t="shared" si="3"/>
        <v>0</v>
      </c>
      <c r="G103" s="28">
        <v>0.05</v>
      </c>
      <c r="H103" s="46">
        <f t="shared" si="4"/>
        <v>0</v>
      </c>
      <c r="I103" s="46">
        <f t="shared" si="5"/>
        <v>0</v>
      </c>
    </row>
    <row r="104" spans="1:9" ht="14.25" customHeight="1" x14ac:dyDescent="0.25">
      <c r="A104" s="72">
        <v>91</v>
      </c>
      <c r="B104" s="69" t="s">
        <v>69</v>
      </c>
      <c r="C104" s="65" t="s">
        <v>7</v>
      </c>
      <c r="D104" s="65">
        <v>240</v>
      </c>
      <c r="E104" s="65"/>
      <c r="F104" s="24">
        <f t="shared" si="3"/>
        <v>0</v>
      </c>
      <c r="G104" s="28">
        <v>0.05</v>
      </c>
      <c r="H104" s="46">
        <f t="shared" si="4"/>
        <v>0</v>
      </c>
      <c r="I104" s="46">
        <f t="shared" si="5"/>
        <v>0</v>
      </c>
    </row>
    <row r="105" spans="1:9" ht="14.25" customHeight="1" x14ac:dyDescent="0.25">
      <c r="A105" s="72">
        <v>92</v>
      </c>
      <c r="B105" s="70" t="s">
        <v>394</v>
      </c>
      <c r="C105" s="66" t="s">
        <v>7</v>
      </c>
      <c r="D105" s="66">
        <v>260</v>
      </c>
      <c r="E105" s="66"/>
      <c r="F105" s="24">
        <f t="shared" si="3"/>
        <v>0</v>
      </c>
      <c r="G105" s="67">
        <v>0.05</v>
      </c>
      <c r="H105" s="46">
        <f t="shared" si="4"/>
        <v>0</v>
      </c>
      <c r="I105" s="46">
        <f t="shared" si="5"/>
        <v>0</v>
      </c>
    </row>
    <row r="106" spans="1:9" ht="14.25" customHeight="1" x14ac:dyDescent="0.25">
      <c r="A106" s="72">
        <v>93</v>
      </c>
      <c r="B106" s="69" t="s">
        <v>62</v>
      </c>
      <c r="C106" s="65" t="s">
        <v>7</v>
      </c>
      <c r="D106" s="65">
        <v>18</v>
      </c>
      <c r="E106" s="65"/>
      <c r="F106" s="24">
        <f t="shared" si="3"/>
        <v>0</v>
      </c>
      <c r="G106" s="28">
        <v>0.08</v>
      </c>
      <c r="H106" s="46">
        <f t="shared" si="4"/>
        <v>0</v>
      </c>
      <c r="I106" s="46">
        <f t="shared" si="5"/>
        <v>0</v>
      </c>
    </row>
    <row r="107" spans="1:9" ht="14.25" customHeight="1" x14ac:dyDescent="0.25">
      <c r="A107" s="72">
        <v>94</v>
      </c>
      <c r="B107" s="69" t="s">
        <v>63</v>
      </c>
      <c r="C107" s="65" t="s">
        <v>9</v>
      </c>
      <c r="D107" s="65">
        <v>18</v>
      </c>
      <c r="E107" s="65"/>
      <c r="F107" s="24">
        <f t="shared" si="3"/>
        <v>0</v>
      </c>
      <c r="G107" s="28">
        <v>0.08</v>
      </c>
      <c r="H107" s="46">
        <f t="shared" si="4"/>
        <v>0</v>
      </c>
      <c r="I107" s="46">
        <f t="shared" si="5"/>
        <v>0</v>
      </c>
    </row>
    <row r="108" spans="1:9" ht="14.25" customHeight="1" x14ac:dyDescent="0.25">
      <c r="A108" s="72">
        <v>95</v>
      </c>
      <c r="B108" s="69" t="s">
        <v>395</v>
      </c>
      <c r="C108" s="65" t="s">
        <v>9</v>
      </c>
      <c r="D108" s="65">
        <v>27</v>
      </c>
      <c r="E108" s="65"/>
      <c r="F108" s="24">
        <f t="shared" si="3"/>
        <v>0</v>
      </c>
      <c r="G108" s="28">
        <v>0.08</v>
      </c>
      <c r="H108" s="46">
        <f t="shared" si="4"/>
        <v>0</v>
      </c>
      <c r="I108" s="46">
        <f t="shared" si="5"/>
        <v>0</v>
      </c>
    </row>
    <row r="109" spans="1:9" ht="14.25" customHeight="1" x14ac:dyDescent="0.25">
      <c r="A109" s="72">
        <v>96</v>
      </c>
      <c r="B109" s="69" t="s">
        <v>396</v>
      </c>
      <c r="C109" s="65" t="s">
        <v>9</v>
      </c>
      <c r="D109" s="65">
        <v>18</v>
      </c>
      <c r="E109" s="65"/>
      <c r="F109" s="24">
        <f t="shared" si="3"/>
        <v>0</v>
      </c>
      <c r="G109" s="28">
        <v>0.08</v>
      </c>
      <c r="H109" s="46">
        <f t="shared" si="4"/>
        <v>0</v>
      </c>
      <c r="I109" s="46">
        <f t="shared" si="5"/>
        <v>0</v>
      </c>
    </row>
    <row r="110" spans="1:9" ht="14.25" customHeight="1" x14ac:dyDescent="0.25">
      <c r="A110" s="72">
        <v>97</v>
      </c>
      <c r="B110" s="69" t="s">
        <v>260</v>
      </c>
      <c r="C110" s="65" t="s">
        <v>20</v>
      </c>
      <c r="D110" s="65">
        <v>2</v>
      </c>
      <c r="E110" s="65"/>
      <c r="F110" s="24">
        <f t="shared" si="3"/>
        <v>0</v>
      </c>
      <c r="G110" s="28">
        <v>0.05</v>
      </c>
      <c r="H110" s="46">
        <f t="shared" si="4"/>
        <v>0</v>
      </c>
      <c r="I110" s="46">
        <f t="shared" si="5"/>
        <v>0</v>
      </c>
    </row>
    <row r="111" spans="1:9" ht="14.25" customHeight="1" x14ac:dyDescent="0.25">
      <c r="A111" s="72">
        <v>98</v>
      </c>
      <c r="B111" s="69" t="s">
        <v>70</v>
      </c>
      <c r="C111" s="65" t="s">
        <v>9</v>
      </c>
      <c r="D111" s="65">
        <v>12</v>
      </c>
      <c r="E111" s="65"/>
      <c r="F111" s="24">
        <f t="shared" si="3"/>
        <v>0</v>
      </c>
      <c r="G111" s="28">
        <v>0.23</v>
      </c>
      <c r="H111" s="46">
        <f t="shared" si="4"/>
        <v>0</v>
      </c>
      <c r="I111" s="46">
        <f t="shared" si="5"/>
        <v>0</v>
      </c>
    </row>
    <row r="112" spans="1:9" ht="14.25" customHeight="1" x14ac:dyDescent="0.25">
      <c r="A112" s="72">
        <v>99</v>
      </c>
      <c r="B112" s="69" t="s">
        <v>71</v>
      </c>
      <c r="C112" s="65" t="s">
        <v>7</v>
      </c>
      <c r="D112" s="65">
        <v>12</v>
      </c>
      <c r="E112" s="65"/>
      <c r="F112" s="24">
        <f t="shared" si="3"/>
        <v>0</v>
      </c>
      <c r="G112" s="28">
        <v>0.23</v>
      </c>
      <c r="H112" s="46">
        <f t="shared" si="4"/>
        <v>0</v>
      </c>
      <c r="I112" s="46">
        <f t="shared" si="5"/>
        <v>0</v>
      </c>
    </row>
    <row r="113" spans="1:9" ht="14.25" customHeight="1" x14ac:dyDescent="0.25">
      <c r="A113" s="72">
        <v>100</v>
      </c>
      <c r="B113" s="69" t="s">
        <v>72</v>
      </c>
      <c r="C113" s="65" t="s">
        <v>7</v>
      </c>
      <c r="D113" s="65">
        <v>144</v>
      </c>
      <c r="E113" s="65"/>
      <c r="F113" s="24">
        <f t="shared" si="3"/>
        <v>0</v>
      </c>
      <c r="G113" s="28">
        <v>0.05</v>
      </c>
      <c r="H113" s="46">
        <f t="shared" si="4"/>
        <v>0</v>
      </c>
      <c r="I113" s="46">
        <f t="shared" si="5"/>
        <v>0</v>
      </c>
    </row>
    <row r="114" spans="1:9" ht="14.25" customHeight="1" x14ac:dyDescent="0.25">
      <c r="A114" s="72">
        <v>101</v>
      </c>
      <c r="B114" s="69" t="s">
        <v>67</v>
      </c>
      <c r="C114" s="65" t="s">
        <v>7</v>
      </c>
      <c r="D114" s="65">
        <v>6</v>
      </c>
      <c r="E114" s="65"/>
      <c r="F114" s="24">
        <f t="shared" si="3"/>
        <v>0</v>
      </c>
      <c r="G114" s="28">
        <v>0.05</v>
      </c>
      <c r="H114" s="46">
        <f t="shared" si="4"/>
        <v>0</v>
      </c>
      <c r="I114" s="46">
        <f t="shared" si="5"/>
        <v>0</v>
      </c>
    </row>
    <row r="115" spans="1:9" s="197" customFormat="1" ht="21" customHeight="1" x14ac:dyDescent="0.25">
      <c r="A115" s="72">
        <v>102</v>
      </c>
      <c r="B115" s="141" t="s">
        <v>236</v>
      </c>
      <c r="C115" s="142" t="s">
        <v>9</v>
      </c>
      <c r="D115" s="142">
        <v>210</v>
      </c>
      <c r="E115" s="143"/>
      <c r="F115" s="143">
        <f>D115*E115</f>
        <v>0</v>
      </c>
      <c r="G115" s="182">
        <v>0.05</v>
      </c>
      <c r="H115" s="183">
        <f>(E115*G115)+E115</f>
        <v>0</v>
      </c>
      <c r="I115" s="191">
        <f>H115*D115</f>
        <v>0</v>
      </c>
    </row>
    <row r="116" spans="1:9" ht="14.25" customHeight="1" x14ac:dyDescent="0.25">
      <c r="A116" s="72">
        <v>103</v>
      </c>
      <c r="B116" s="69" t="s">
        <v>397</v>
      </c>
      <c r="C116" s="65" t="s">
        <v>7</v>
      </c>
      <c r="D116" s="65">
        <v>24</v>
      </c>
      <c r="E116" s="65"/>
      <c r="F116" s="24">
        <f t="shared" si="3"/>
        <v>0</v>
      </c>
      <c r="G116" s="28">
        <v>0.05</v>
      </c>
      <c r="H116" s="46">
        <f t="shared" si="4"/>
        <v>0</v>
      </c>
      <c r="I116" s="46">
        <f t="shared" si="5"/>
        <v>0</v>
      </c>
    </row>
    <row r="117" spans="1:9" ht="14.25" customHeight="1" x14ac:dyDescent="0.25">
      <c r="A117" s="72">
        <v>104</v>
      </c>
      <c r="B117" s="69" t="s">
        <v>73</v>
      </c>
      <c r="C117" s="65" t="s">
        <v>7</v>
      </c>
      <c r="D117" s="65">
        <v>6</v>
      </c>
      <c r="E117" s="65"/>
      <c r="F117" s="24">
        <f t="shared" si="3"/>
        <v>0</v>
      </c>
      <c r="G117" s="28">
        <v>0.05</v>
      </c>
      <c r="H117" s="46">
        <f t="shared" si="4"/>
        <v>0</v>
      </c>
      <c r="I117" s="46">
        <f t="shared" si="5"/>
        <v>0</v>
      </c>
    </row>
    <row r="118" spans="1:9" ht="14.25" customHeight="1" x14ac:dyDescent="0.25">
      <c r="A118" s="72">
        <v>105</v>
      </c>
      <c r="B118" s="69" t="s">
        <v>218</v>
      </c>
      <c r="C118" s="65" t="s">
        <v>7</v>
      </c>
      <c r="D118" s="65">
        <v>40</v>
      </c>
      <c r="E118" s="65"/>
      <c r="F118" s="24">
        <f t="shared" si="3"/>
        <v>0</v>
      </c>
      <c r="G118" s="28">
        <v>0.05</v>
      </c>
      <c r="H118" s="46">
        <f t="shared" si="4"/>
        <v>0</v>
      </c>
      <c r="I118" s="46">
        <f t="shared" si="5"/>
        <v>0</v>
      </c>
    </row>
    <row r="119" spans="1:9" ht="14.25" customHeight="1" x14ac:dyDescent="0.25">
      <c r="A119" s="72">
        <v>106</v>
      </c>
      <c r="B119" s="69" t="s">
        <v>74</v>
      </c>
      <c r="C119" s="29" t="s">
        <v>7</v>
      </c>
      <c r="D119" s="29">
        <v>12</v>
      </c>
      <c r="E119" s="29"/>
      <c r="F119" s="24">
        <f t="shared" si="3"/>
        <v>0</v>
      </c>
      <c r="G119" s="28">
        <v>0.05</v>
      </c>
      <c r="H119" s="46">
        <f t="shared" si="4"/>
        <v>0</v>
      </c>
      <c r="I119" s="46">
        <f t="shared" si="5"/>
        <v>0</v>
      </c>
    </row>
    <row r="120" spans="1:9" ht="14.25" customHeight="1" x14ac:dyDescent="0.25">
      <c r="A120" s="72">
        <v>107</v>
      </c>
      <c r="B120" s="69" t="s">
        <v>398</v>
      </c>
      <c r="C120" s="65" t="s">
        <v>7</v>
      </c>
      <c r="D120" s="65">
        <v>2</v>
      </c>
      <c r="E120" s="65"/>
      <c r="F120" s="24">
        <f t="shared" si="3"/>
        <v>0</v>
      </c>
      <c r="G120" s="28">
        <v>0.05</v>
      </c>
      <c r="H120" s="46">
        <f t="shared" si="4"/>
        <v>0</v>
      </c>
      <c r="I120" s="46">
        <f t="shared" si="5"/>
        <v>0</v>
      </c>
    </row>
    <row r="121" spans="1:9" ht="14.25" customHeight="1" x14ac:dyDescent="0.25">
      <c r="A121" s="72">
        <v>108</v>
      </c>
      <c r="B121" s="69" t="s">
        <v>217</v>
      </c>
      <c r="C121" s="65" t="s">
        <v>9</v>
      </c>
      <c r="D121" s="65">
        <v>12</v>
      </c>
      <c r="E121" s="65"/>
      <c r="F121" s="24">
        <f t="shared" si="3"/>
        <v>0</v>
      </c>
      <c r="G121" s="28">
        <v>0.05</v>
      </c>
      <c r="H121" s="46">
        <f t="shared" si="4"/>
        <v>0</v>
      </c>
      <c r="I121" s="46">
        <f t="shared" si="5"/>
        <v>0</v>
      </c>
    </row>
    <row r="122" spans="1:9" ht="14.25" customHeight="1" x14ac:dyDescent="0.25">
      <c r="A122" s="72">
        <v>109</v>
      </c>
      <c r="B122" s="69" t="s">
        <v>75</v>
      </c>
      <c r="C122" s="65" t="s">
        <v>7</v>
      </c>
      <c r="D122" s="65">
        <v>12</v>
      </c>
      <c r="E122" s="65"/>
      <c r="F122" s="24">
        <f t="shared" si="3"/>
        <v>0</v>
      </c>
      <c r="G122" s="28">
        <v>0.05</v>
      </c>
      <c r="H122" s="46">
        <f t="shared" si="4"/>
        <v>0</v>
      </c>
      <c r="I122" s="46">
        <f t="shared" si="5"/>
        <v>0</v>
      </c>
    </row>
    <row r="123" spans="1:9" ht="14.25" customHeight="1" x14ac:dyDescent="0.25">
      <c r="A123" s="72">
        <v>110</v>
      </c>
      <c r="B123" s="69" t="s">
        <v>271</v>
      </c>
      <c r="C123" s="65" t="s">
        <v>7</v>
      </c>
      <c r="D123" s="65">
        <v>600</v>
      </c>
      <c r="E123" s="65"/>
      <c r="F123" s="24">
        <f t="shared" si="3"/>
        <v>0</v>
      </c>
      <c r="G123" s="28">
        <v>0.08</v>
      </c>
      <c r="H123" s="46">
        <f t="shared" si="4"/>
        <v>0</v>
      </c>
      <c r="I123" s="46">
        <f t="shared" si="5"/>
        <v>0</v>
      </c>
    </row>
    <row r="124" spans="1:9" ht="14.25" customHeight="1" x14ac:dyDescent="0.25">
      <c r="A124" s="72">
        <v>111</v>
      </c>
      <c r="B124" s="69" t="s">
        <v>230</v>
      </c>
      <c r="C124" s="65" t="s">
        <v>9</v>
      </c>
      <c r="D124" s="65">
        <v>436</v>
      </c>
      <c r="E124" s="65"/>
      <c r="F124" s="24">
        <f t="shared" si="3"/>
        <v>0</v>
      </c>
      <c r="G124" s="28">
        <v>0.05</v>
      </c>
      <c r="H124" s="46">
        <f t="shared" si="4"/>
        <v>0</v>
      </c>
      <c r="I124" s="46">
        <f t="shared" si="5"/>
        <v>0</v>
      </c>
    </row>
    <row r="125" spans="1:9" ht="14.25" customHeight="1" x14ac:dyDescent="0.25">
      <c r="A125" s="72">
        <v>112</v>
      </c>
      <c r="B125" s="69" t="s">
        <v>256</v>
      </c>
      <c r="C125" s="65" t="s">
        <v>20</v>
      </c>
      <c r="D125" s="65">
        <v>4</v>
      </c>
      <c r="E125" s="65"/>
      <c r="F125" s="24">
        <f t="shared" si="3"/>
        <v>0</v>
      </c>
      <c r="G125" s="28">
        <v>0.05</v>
      </c>
      <c r="H125" s="46">
        <f t="shared" si="4"/>
        <v>0</v>
      </c>
      <c r="I125" s="46">
        <f t="shared" si="5"/>
        <v>0</v>
      </c>
    </row>
    <row r="126" spans="1:9" ht="14.25" customHeight="1" x14ac:dyDescent="0.25">
      <c r="A126" s="72">
        <v>113</v>
      </c>
      <c r="B126" s="69" t="s">
        <v>68</v>
      </c>
      <c r="C126" s="65" t="s">
        <v>7</v>
      </c>
      <c r="D126" s="65">
        <v>24</v>
      </c>
      <c r="E126" s="65"/>
      <c r="F126" s="24">
        <f t="shared" si="3"/>
        <v>0</v>
      </c>
      <c r="G126" s="28">
        <v>0.05</v>
      </c>
      <c r="H126" s="46">
        <f t="shared" si="4"/>
        <v>0</v>
      </c>
      <c r="I126" s="46">
        <f t="shared" si="5"/>
        <v>0</v>
      </c>
    </row>
    <row r="127" spans="1:9" ht="14.25" customHeight="1" x14ac:dyDescent="0.25">
      <c r="A127" s="72">
        <v>114</v>
      </c>
      <c r="B127" s="69" t="s">
        <v>399</v>
      </c>
      <c r="C127" s="65" t="s">
        <v>9</v>
      </c>
      <c r="D127" s="65">
        <v>60</v>
      </c>
      <c r="E127" s="65"/>
      <c r="F127" s="24">
        <f t="shared" si="3"/>
        <v>0</v>
      </c>
      <c r="G127" s="28">
        <v>0.08</v>
      </c>
      <c r="H127" s="46">
        <f t="shared" si="4"/>
        <v>0</v>
      </c>
      <c r="I127" s="46">
        <f t="shared" si="5"/>
        <v>0</v>
      </c>
    </row>
    <row r="128" spans="1:9" ht="14.25" customHeight="1" x14ac:dyDescent="0.25">
      <c r="A128" s="72">
        <v>115</v>
      </c>
      <c r="B128" s="69" t="s">
        <v>220</v>
      </c>
      <c r="C128" s="65" t="s">
        <v>7</v>
      </c>
      <c r="D128" s="65">
        <v>480</v>
      </c>
      <c r="E128" s="65"/>
      <c r="F128" s="24">
        <f t="shared" si="3"/>
        <v>0</v>
      </c>
      <c r="G128" s="28">
        <v>0.08</v>
      </c>
      <c r="H128" s="46">
        <f t="shared" si="4"/>
        <v>0</v>
      </c>
      <c r="I128" s="46">
        <f t="shared" si="5"/>
        <v>0</v>
      </c>
    </row>
    <row r="129" spans="1:9" ht="14.25" customHeight="1" x14ac:dyDescent="0.25">
      <c r="A129" s="72">
        <v>116</v>
      </c>
      <c r="B129" s="69" t="s">
        <v>221</v>
      </c>
      <c r="C129" s="65" t="s">
        <v>9</v>
      </c>
      <c r="D129" s="65">
        <v>90</v>
      </c>
      <c r="E129" s="65"/>
      <c r="F129" s="24">
        <f t="shared" si="3"/>
        <v>0</v>
      </c>
      <c r="G129" s="28">
        <v>0.08</v>
      </c>
      <c r="H129" s="46">
        <f t="shared" si="4"/>
        <v>0</v>
      </c>
      <c r="I129" s="46">
        <f t="shared" si="5"/>
        <v>0</v>
      </c>
    </row>
    <row r="130" spans="1:9" ht="14.25" customHeight="1" x14ac:dyDescent="0.25">
      <c r="A130" s="72">
        <v>117</v>
      </c>
      <c r="B130" s="69" t="s">
        <v>77</v>
      </c>
      <c r="C130" s="65" t="s">
        <v>9</v>
      </c>
      <c r="D130" s="65">
        <v>480</v>
      </c>
      <c r="E130" s="65"/>
      <c r="F130" s="24">
        <f>D130*E130</f>
        <v>0</v>
      </c>
      <c r="G130" s="28">
        <v>0.05</v>
      </c>
      <c r="H130" s="46">
        <f t="shared" si="4"/>
        <v>0</v>
      </c>
      <c r="I130" s="46">
        <f t="shared" si="5"/>
        <v>0</v>
      </c>
    </row>
    <row r="131" spans="1:9" ht="14.25" customHeight="1" x14ac:dyDescent="0.25">
      <c r="A131" s="72">
        <v>118</v>
      </c>
      <c r="B131" s="69" t="s">
        <v>229</v>
      </c>
      <c r="C131" s="66" t="s">
        <v>7</v>
      </c>
      <c r="D131" s="66">
        <v>5</v>
      </c>
      <c r="E131" s="66"/>
      <c r="F131" s="24">
        <f t="shared" si="3"/>
        <v>0</v>
      </c>
      <c r="G131" s="67">
        <v>0.05</v>
      </c>
      <c r="H131" s="46">
        <f t="shared" si="4"/>
        <v>0</v>
      </c>
      <c r="I131" s="46">
        <f t="shared" si="5"/>
        <v>0</v>
      </c>
    </row>
    <row r="132" spans="1:9" ht="14.25" customHeight="1" x14ac:dyDescent="0.25">
      <c r="A132" s="72">
        <v>119</v>
      </c>
      <c r="B132" s="70" t="s">
        <v>78</v>
      </c>
      <c r="C132" s="65" t="s">
        <v>9</v>
      </c>
      <c r="D132" s="65">
        <v>36</v>
      </c>
      <c r="E132" s="65"/>
      <c r="F132" s="24">
        <f t="shared" si="3"/>
        <v>0</v>
      </c>
      <c r="G132" s="28">
        <v>0.05</v>
      </c>
      <c r="H132" s="46">
        <f t="shared" si="4"/>
        <v>0</v>
      </c>
      <c r="I132" s="46">
        <f t="shared" si="5"/>
        <v>0</v>
      </c>
    </row>
    <row r="133" spans="1:9" ht="14.25" customHeight="1" x14ac:dyDescent="0.25">
      <c r="A133" s="72">
        <v>120</v>
      </c>
      <c r="B133" s="69" t="s">
        <v>76</v>
      </c>
      <c r="C133" s="65" t="s">
        <v>9</v>
      </c>
      <c r="D133" s="65">
        <v>5</v>
      </c>
      <c r="E133" s="65"/>
      <c r="F133" s="24">
        <f t="shared" si="3"/>
        <v>0</v>
      </c>
      <c r="G133" s="28">
        <v>0.23</v>
      </c>
      <c r="H133" s="46">
        <f t="shared" si="4"/>
        <v>0</v>
      </c>
      <c r="I133" s="46">
        <f t="shared" si="5"/>
        <v>0</v>
      </c>
    </row>
    <row r="134" spans="1:9" ht="14.25" customHeight="1" x14ac:dyDescent="0.25">
      <c r="A134" s="72">
        <v>121</v>
      </c>
      <c r="B134" s="69" t="s">
        <v>400</v>
      </c>
      <c r="C134" s="65" t="s">
        <v>9</v>
      </c>
      <c r="D134" s="65">
        <v>384</v>
      </c>
      <c r="E134" s="65"/>
      <c r="F134" s="24">
        <f>D134*E134</f>
        <v>0</v>
      </c>
      <c r="G134" s="28">
        <v>0.05</v>
      </c>
      <c r="H134" s="46">
        <f t="shared" si="4"/>
        <v>0</v>
      </c>
      <c r="I134" s="46">
        <f t="shared" si="5"/>
        <v>0</v>
      </c>
    </row>
    <row r="135" spans="1:9" ht="14.25" customHeight="1" x14ac:dyDescent="0.25">
      <c r="A135" s="72">
        <v>122</v>
      </c>
      <c r="B135" s="69" t="s">
        <v>401</v>
      </c>
      <c r="C135" s="65" t="s">
        <v>9</v>
      </c>
      <c r="D135" s="65">
        <v>36</v>
      </c>
      <c r="E135" s="65"/>
      <c r="F135" s="24">
        <f t="shared" si="3"/>
        <v>0</v>
      </c>
      <c r="G135" s="28">
        <v>0.05</v>
      </c>
      <c r="H135" s="46">
        <f t="shared" si="4"/>
        <v>0</v>
      </c>
      <c r="I135" s="46">
        <f t="shared" si="5"/>
        <v>0</v>
      </c>
    </row>
    <row r="136" spans="1:9" ht="14.25" customHeight="1" x14ac:dyDescent="0.25">
      <c r="A136" s="72">
        <v>123</v>
      </c>
      <c r="B136" s="69" t="s">
        <v>402</v>
      </c>
      <c r="C136" s="65" t="s">
        <v>7</v>
      </c>
      <c r="D136" s="65">
        <v>5</v>
      </c>
      <c r="E136" s="65"/>
      <c r="F136" s="24">
        <f>D136*E136</f>
        <v>0</v>
      </c>
      <c r="G136" s="28">
        <v>0.05</v>
      </c>
      <c r="H136" s="46">
        <f t="shared" si="4"/>
        <v>0</v>
      </c>
      <c r="I136" s="46">
        <f t="shared" si="5"/>
        <v>0</v>
      </c>
    </row>
    <row r="137" spans="1:9" ht="14.25" customHeight="1" x14ac:dyDescent="0.25">
      <c r="A137" s="72">
        <v>124</v>
      </c>
      <c r="B137" s="69" t="s">
        <v>403</v>
      </c>
      <c r="C137" s="65" t="s">
        <v>7</v>
      </c>
      <c r="D137" s="65">
        <v>20</v>
      </c>
      <c r="E137" s="65"/>
      <c r="F137" s="24">
        <f t="shared" si="3"/>
        <v>0</v>
      </c>
      <c r="G137" s="28">
        <v>0.08</v>
      </c>
      <c r="H137" s="46">
        <f t="shared" si="4"/>
        <v>0</v>
      </c>
      <c r="I137" s="46">
        <f t="shared" si="5"/>
        <v>0</v>
      </c>
    </row>
    <row r="138" spans="1:9" ht="14.25" customHeight="1" x14ac:dyDescent="0.25">
      <c r="A138" s="72">
        <v>125</v>
      </c>
      <c r="B138" s="69" t="s">
        <v>404</v>
      </c>
      <c r="C138" s="65" t="s">
        <v>7</v>
      </c>
      <c r="D138" s="65">
        <v>6</v>
      </c>
      <c r="E138" s="65"/>
      <c r="F138" s="24">
        <f t="shared" si="3"/>
        <v>0</v>
      </c>
      <c r="G138" s="28">
        <v>0.05</v>
      </c>
      <c r="H138" s="46">
        <f t="shared" si="4"/>
        <v>0</v>
      </c>
      <c r="I138" s="46">
        <f t="shared" si="5"/>
        <v>0</v>
      </c>
    </row>
    <row r="139" spans="1:9" ht="14.25" customHeight="1" x14ac:dyDescent="0.25">
      <c r="A139" s="72">
        <v>126</v>
      </c>
      <c r="B139" s="69" t="s">
        <v>228</v>
      </c>
      <c r="C139" s="65" t="s">
        <v>9</v>
      </c>
      <c r="D139" s="65">
        <v>50</v>
      </c>
      <c r="E139" s="65"/>
      <c r="F139" s="24">
        <f t="shared" si="3"/>
        <v>0</v>
      </c>
      <c r="G139" s="28">
        <v>0.08</v>
      </c>
      <c r="H139" s="46">
        <f t="shared" si="4"/>
        <v>0</v>
      </c>
      <c r="I139" s="46">
        <f t="shared" si="5"/>
        <v>0</v>
      </c>
    </row>
    <row r="140" spans="1:9" ht="14.25" customHeight="1" x14ac:dyDescent="0.25">
      <c r="A140" s="72">
        <v>127</v>
      </c>
      <c r="B140" s="69" t="s">
        <v>219</v>
      </c>
      <c r="C140" s="65" t="s">
        <v>9</v>
      </c>
      <c r="D140" s="65">
        <v>40</v>
      </c>
      <c r="E140" s="65"/>
      <c r="F140" s="24">
        <f t="shared" si="3"/>
        <v>0</v>
      </c>
      <c r="G140" s="28">
        <v>0.08</v>
      </c>
      <c r="H140" s="46">
        <f t="shared" si="4"/>
        <v>0</v>
      </c>
      <c r="I140" s="46">
        <f t="shared" si="5"/>
        <v>0</v>
      </c>
    </row>
    <row r="141" spans="1:9" ht="13.5" customHeight="1" x14ac:dyDescent="0.25">
      <c r="A141" s="72">
        <v>128</v>
      </c>
      <c r="B141" s="69" t="s">
        <v>224</v>
      </c>
      <c r="C141" s="65" t="s">
        <v>9</v>
      </c>
      <c r="D141" s="65">
        <v>240</v>
      </c>
      <c r="E141" s="65"/>
      <c r="F141" s="24">
        <f t="shared" si="3"/>
        <v>0</v>
      </c>
      <c r="G141" s="28">
        <v>0.23</v>
      </c>
      <c r="H141" s="46">
        <f t="shared" si="4"/>
        <v>0</v>
      </c>
      <c r="I141" s="46">
        <f t="shared" si="5"/>
        <v>0</v>
      </c>
    </row>
    <row r="142" spans="1:9" ht="16.5" customHeight="1" x14ac:dyDescent="0.25">
      <c r="A142" s="72">
        <v>129</v>
      </c>
      <c r="B142" s="69" t="s">
        <v>79</v>
      </c>
      <c r="C142" s="65" t="s">
        <v>9</v>
      </c>
      <c r="D142" s="65">
        <v>12</v>
      </c>
      <c r="E142" s="65"/>
      <c r="F142" s="24">
        <f t="shared" si="3"/>
        <v>0</v>
      </c>
      <c r="G142" s="28">
        <v>0.05</v>
      </c>
      <c r="H142" s="46">
        <f t="shared" si="4"/>
        <v>0</v>
      </c>
      <c r="I142" s="46">
        <f t="shared" si="5"/>
        <v>0</v>
      </c>
    </row>
    <row r="143" spans="1:9" ht="16.5" customHeight="1" x14ac:dyDescent="0.25">
      <c r="A143" s="72">
        <v>130</v>
      </c>
      <c r="B143" s="69" t="s">
        <v>80</v>
      </c>
      <c r="C143" s="65" t="s">
        <v>20</v>
      </c>
      <c r="D143" s="65">
        <v>2</v>
      </c>
      <c r="E143" s="65"/>
      <c r="F143" s="24">
        <f t="shared" ref="F143:F175" si="6">D143*E143</f>
        <v>0</v>
      </c>
      <c r="G143" s="28">
        <v>0.05</v>
      </c>
      <c r="H143" s="46">
        <f t="shared" si="4"/>
        <v>0</v>
      </c>
      <c r="I143" s="46">
        <f t="shared" si="5"/>
        <v>0</v>
      </c>
    </row>
    <row r="144" spans="1:9" ht="14.25" customHeight="1" x14ac:dyDescent="0.25">
      <c r="A144" s="72">
        <v>131</v>
      </c>
      <c r="B144" s="69" t="s">
        <v>81</v>
      </c>
      <c r="C144" s="65" t="s">
        <v>20</v>
      </c>
      <c r="D144" s="65">
        <v>50</v>
      </c>
      <c r="E144" s="65"/>
      <c r="F144" s="24">
        <f t="shared" si="6"/>
        <v>0</v>
      </c>
      <c r="G144" s="28">
        <v>0.05</v>
      </c>
      <c r="H144" s="46">
        <f t="shared" ref="H144:H175" si="7">(E144*G144)+E144</f>
        <v>0</v>
      </c>
      <c r="I144" s="46">
        <f t="shared" ref="I144:I175" si="8">H144*D144</f>
        <v>0</v>
      </c>
    </row>
    <row r="145" spans="1:9" ht="21" customHeight="1" x14ac:dyDescent="0.25">
      <c r="A145" s="72">
        <v>132</v>
      </c>
      <c r="B145" s="69" t="s">
        <v>405</v>
      </c>
      <c r="C145" s="65" t="s">
        <v>20</v>
      </c>
      <c r="D145" s="65">
        <v>90</v>
      </c>
      <c r="E145" s="65"/>
      <c r="F145" s="24">
        <f t="shared" si="6"/>
        <v>0</v>
      </c>
      <c r="G145" s="28">
        <v>0.05</v>
      </c>
      <c r="H145" s="46">
        <f t="shared" si="7"/>
        <v>0</v>
      </c>
      <c r="I145" s="46">
        <f t="shared" si="8"/>
        <v>0</v>
      </c>
    </row>
    <row r="146" spans="1:9" ht="14.25" customHeight="1" x14ac:dyDescent="0.25">
      <c r="A146" s="72">
        <v>133</v>
      </c>
      <c r="B146" s="69" t="s">
        <v>406</v>
      </c>
      <c r="C146" s="65" t="s">
        <v>9</v>
      </c>
      <c r="D146" s="65">
        <v>76</v>
      </c>
      <c r="E146" s="65"/>
      <c r="F146" s="24">
        <f t="shared" si="6"/>
        <v>0</v>
      </c>
      <c r="G146" s="28">
        <v>0.05</v>
      </c>
      <c r="H146" s="46">
        <f t="shared" si="7"/>
        <v>0</v>
      </c>
      <c r="I146" s="46">
        <f t="shared" si="8"/>
        <v>0</v>
      </c>
    </row>
    <row r="147" spans="1:9" ht="14.25" customHeight="1" x14ac:dyDescent="0.25">
      <c r="A147" s="72">
        <v>134</v>
      </c>
      <c r="B147" s="69" t="s">
        <v>273</v>
      </c>
      <c r="C147" s="65" t="s">
        <v>9</v>
      </c>
      <c r="D147" s="65">
        <v>38</v>
      </c>
      <c r="E147" s="65"/>
      <c r="F147" s="24">
        <f t="shared" si="6"/>
        <v>0</v>
      </c>
      <c r="G147" s="28">
        <v>0.05</v>
      </c>
      <c r="H147" s="46">
        <f t="shared" si="7"/>
        <v>0</v>
      </c>
      <c r="I147" s="46">
        <f t="shared" si="8"/>
        <v>0</v>
      </c>
    </row>
    <row r="148" spans="1:9" ht="14.25" customHeight="1" x14ac:dyDescent="0.25">
      <c r="A148" s="72">
        <v>135</v>
      </c>
      <c r="B148" s="69" t="s">
        <v>265</v>
      </c>
      <c r="C148" s="65" t="s">
        <v>9</v>
      </c>
      <c r="D148" s="65">
        <v>38</v>
      </c>
      <c r="E148" s="65"/>
      <c r="F148" s="24">
        <f t="shared" si="6"/>
        <v>0</v>
      </c>
      <c r="G148" s="28">
        <v>0.05</v>
      </c>
      <c r="H148" s="46">
        <f t="shared" si="7"/>
        <v>0</v>
      </c>
      <c r="I148" s="46">
        <f t="shared" si="8"/>
        <v>0</v>
      </c>
    </row>
    <row r="149" spans="1:9" ht="14.25" customHeight="1" x14ac:dyDescent="0.25">
      <c r="A149" s="72">
        <v>136</v>
      </c>
      <c r="B149" s="69" t="s">
        <v>225</v>
      </c>
      <c r="C149" s="65" t="s">
        <v>9</v>
      </c>
      <c r="D149" s="65">
        <v>48</v>
      </c>
      <c r="E149" s="65"/>
      <c r="F149" s="24">
        <f t="shared" si="6"/>
        <v>0</v>
      </c>
      <c r="G149" s="28">
        <v>0.05</v>
      </c>
      <c r="H149" s="46">
        <f t="shared" si="7"/>
        <v>0</v>
      </c>
      <c r="I149" s="46">
        <f t="shared" si="8"/>
        <v>0</v>
      </c>
    </row>
    <row r="150" spans="1:9" ht="14.25" customHeight="1" x14ac:dyDescent="0.25">
      <c r="A150" s="72">
        <v>137</v>
      </c>
      <c r="B150" s="69" t="s">
        <v>407</v>
      </c>
      <c r="C150" s="65" t="s">
        <v>20</v>
      </c>
      <c r="D150" s="65">
        <v>2</v>
      </c>
      <c r="E150" s="65"/>
      <c r="F150" s="24">
        <f t="shared" si="6"/>
        <v>0</v>
      </c>
      <c r="G150" s="28">
        <v>0.05</v>
      </c>
      <c r="H150" s="46">
        <f t="shared" si="7"/>
        <v>0</v>
      </c>
      <c r="I150" s="46">
        <f t="shared" si="8"/>
        <v>0</v>
      </c>
    </row>
    <row r="151" spans="1:9" ht="14.25" customHeight="1" x14ac:dyDescent="0.25">
      <c r="A151" s="72">
        <v>138</v>
      </c>
      <c r="B151" s="69" t="s">
        <v>408</v>
      </c>
      <c r="C151" s="65" t="s">
        <v>20</v>
      </c>
      <c r="D151" s="65">
        <v>3</v>
      </c>
      <c r="E151" s="65"/>
      <c r="F151" s="24">
        <f t="shared" si="6"/>
        <v>0</v>
      </c>
      <c r="G151" s="28">
        <v>0.05</v>
      </c>
      <c r="H151" s="46">
        <f t="shared" si="7"/>
        <v>0</v>
      </c>
      <c r="I151" s="46">
        <f t="shared" si="8"/>
        <v>0</v>
      </c>
    </row>
    <row r="152" spans="1:9" ht="14.25" customHeight="1" x14ac:dyDescent="0.25">
      <c r="A152" s="72">
        <v>139</v>
      </c>
      <c r="B152" s="69" t="s">
        <v>259</v>
      </c>
      <c r="C152" s="66" t="s">
        <v>9</v>
      </c>
      <c r="D152" s="66">
        <v>240</v>
      </c>
      <c r="E152" s="66"/>
      <c r="F152" s="24">
        <f t="shared" si="6"/>
        <v>0</v>
      </c>
      <c r="G152" s="67">
        <v>0.23</v>
      </c>
      <c r="H152" s="46">
        <f t="shared" si="7"/>
        <v>0</v>
      </c>
      <c r="I152" s="46">
        <f t="shared" si="8"/>
        <v>0</v>
      </c>
    </row>
    <row r="153" spans="1:9" ht="14.25" customHeight="1" x14ac:dyDescent="0.25">
      <c r="A153" s="72">
        <v>140</v>
      </c>
      <c r="B153" s="69" t="s">
        <v>409</v>
      </c>
      <c r="C153" s="65" t="s">
        <v>9</v>
      </c>
      <c r="D153" s="65">
        <v>12</v>
      </c>
      <c r="E153" s="65"/>
      <c r="F153" s="24">
        <f t="shared" si="6"/>
        <v>0</v>
      </c>
      <c r="G153" s="28">
        <v>0.05</v>
      </c>
      <c r="H153" s="46">
        <f t="shared" si="7"/>
        <v>0</v>
      </c>
      <c r="I153" s="46">
        <f t="shared" si="8"/>
        <v>0</v>
      </c>
    </row>
    <row r="154" spans="1:9" ht="14.25" customHeight="1" x14ac:dyDescent="0.25">
      <c r="A154" s="72">
        <v>141</v>
      </c>
      <c r="B154" s="69" t="s">
        <v>87</v>
      </c>
      <c r="C154" s="65" t="s">
        <v>20</v>
      </c>
      <c r="D154" s="65">
        <v>8</v>
      </c>
      <c r="E154" s="65"/>
      <c r="F154" s="24">
        <f t="shared" si="6"/>
        <v>0</v>
      </c>
      <c r="G154" s="28">
        <v>0.05</v>
      </c>
      <c r="H154" s="46">
        <f t="shared" si="7"/>
        <v>0</v>
      </c>
      <c r="I154" s="46">
        <f t="shared" si="8"/>
        <v>0</v>
      </c>
    </row>
    <row r="155" spans="1:9" ht="15.75" x14ac:dyDescent="0.25">
      <c r="A155" s="72">
        <v>142</v>
      </c>
      <c r="B155" s="69" t="s">
        <v>86</v>
      </c>
      <c r="C155" s="65" t="s">
        <v>7</v>
      </c>
      <c r="D155" s="65">
        <v>36</v>
      </c>
      <c r="E155" s="65"/>
      <c r="F155" s="24">
        <f t="shared" si="6"/>
        <v>0</v>
      </c>
      <c r="G155" s="28">
        <v>0.05</v>
      </c>
      <c r="H155" s="46">
        <f t="shared" si="7"/>
        <v>0</v>
      </c>
      <c r="I155" s="46">
        <f t="shared" si="8"/>
        <v>0</v>
      </c>
    </row>
    <row r="156" spans="1:9" ht="15.75" x14ac:dyDescent="0.25">
      <c r="A156" s="72">
        <v>143</v>
      </c>
      <c r="B156" s="69" t="s">
        <v>258</v>
      </c>
      <c r="C156" s="65" t="s">
        <v>9</v>
      </c>
      <c r="D156" s="65">
        <v>42</v>
      </c>
      <c r="E156" s="65"/>
      <c r="F156" s="24">
        <f t="shared" si="6"/>
        <v>0</v>
      </c>
      <c r="G156" s="28">
        <v>0.08</v>
      </c>
      <c r="H156" s="46">
        <f t="shared" si="7"/>
        <v>0</v>
      </c>
      <c r="I156" s="46">
        <f t="shared" si="8"/>
        <v>0</v>
      </c>
    </row>
    <row r="157" spans="1:9" ht="15.75" x14ac:dyDescent="0.25">
      <c r="A157" s="72">
        <v>144</v>
      </c>
      <c r="B157" s="69" t="s">
        <v>88</v>
      </c>
      <c r="C157" s="65" t="s">
        <v>9</v>
      </c>
      <c r="D157" s="65">
        <v>6</v>
      </c>
      <c r="E157" s="65"/>
      <c r="F157" s="24">
        <f t="shared" si="6"/>
        <v>0</v>
      </c>
      <c r="G157" s="28">
        <v>0.23</v>
      </c>
      <c r="H157" s="46">
        <f t="shared" si="7"/>
        <v>0</v>
      </c>
      <c r="I157" s="46">
        <f t="shared" si="8"/>
        <v>0</v>
      </c>
    </row>
    <row r="158" spans="1:9" ht="15.75" x14ac:dyDescent="0.25">
      <c r="A158" s="72">
        <v>145</v>
      </c>
      <c r="B158" s="69" t="s">
        <v>89</v>
      </c>
      <c r="C158" s="65" t="s">
        <v>20</v>
      </c>
      <c r="D158" s="65">
        <v>120</v>
      </c>
      <c r="E158" s="65"/>
      <c r="F158" s="24">
        <f t="shared" si="6"/>
        <v>0</v>
      </c>
      <c r="G158" s="28">
        <v>0.23</v>
      </c>
      <c r="H158" s="46">
        <f t="shared" si="7"/>
        <v>0</v>
      </c>
      <c r="I158" s="46">
        <f t="shared" si="8"/>
        <v>0</v>
      </c>
    </row>
    <row r="159" spans="1:9" ht="15.75" x14ac:dyDescent="0.25">
      <c r="A159" s="72">
        <v>146</v>
      </c>
      <c r="B159" s="69" t="s">
        <v>91</v>
      </c>
      <c r="C159" s="65" t="s">
        <v>7</v>
      </c>
      <c r="D159" s="65">
        <v>12</v>
      </c>
      <c r="E159" s="65"/>
      <c r="F159" s="24">
        <f t="shared" si="6"/>
        <v>0</v>
      </c>
      <c r="G159" s="28">
        <v>0.05</v>
      </c>
      <c r="H159" s="46">
        <f t="shared" si="7"/>
        <v>0</v>
      </c>
      <c r="I159" s="46">
        <f t="shared" si="8"/>
        <v>0</v>
      </c>
    </row>
    <row r="160" spans="1:9" ht="15.75" x14ac:dyDescent="0.25">
      <c r="A160" s="72">
        <v>147</v>
      </c>
      <c r="B160" s="69" t="s">
        <v>410</v>
      </c>
      <c r="C160" s="65" t="s">
        <v>20</v>
      </c>
      <c r="D160" s="65">
        <v>9</v>
      </c>
      <c r="E160" s="65"/>
      <c r="F160" s="24">
        <f t="shared" si="6"/>
        <v>0</v>
      </c>
      <c r="G160" s="11">
        <v>0.05</v>
      </c>
      <c r="H160" s="46">
        <f t="shared" si="7"/>
        <v>0</v>
      </c>
      <c r="I160" s="46">
        <f t="shared" si="8"/>
        <v>0</v>
      </c>
    </row>
    <row r="161" spans="1:9" ht="15.75" x14ac:dyDescent="0.25">
      <c r="A161" s="72">
        <v>148</v>
      </c>
      <c r="B161" s="69" t="s">
        <v>411</v>
      </c>
      <c r="C161" s="65" t="s">
        <v>315</v>
      </c>
      <c r="D161" s="65">
        <v>30</v>
      </c>
      <c r="E161" s="65"/>
      <c r="F161" s="24">
        <f t="shared" si="6"/>
        <v>0</v>
      </c>
      <c r="G161" s="28">
        <v>0.05</v>
      </c>
      <c r="H161" s="46">
        <f t="shared" si="7"/>
        <v>0</v>
      </c>
      <c r="I161" s="46">
        <f t="shared" si="8"/>
        <v>0</v>
      </c>
    </row>
    <row r="162" spans="1:9" ht="15.75" x14ac:dyDescent="0.25">
      <c r="A162" s="72">
        <v>149</v>
      </c>
      <c r="B162" s="69" t="s">
        <v>94</v>
      </c>
      <c r="C162" s="65" t="s">
        <v>7</v>
      </c>
      <c r="D162" s="65">
        <v>48</v>
      </c>
      <c r="E162" s="65"/>
      <c r="F162" s="24">
        <f t="shared" si="6"/>
        <v>0</v>
      </c>
      <c r="G162" s="28">
        <v>0.05</v>
      </c>
      <c r="H162" s="46">
        <f t="shared" si="7"/>
        <v>0</v>
      </c>
      <c r="I162" s="46">
        <f t="shared" si="8"/>
        <v>0</v>
      </c>
    </row>
    <row r="163" spans="1:9" ht="15.75" x14ac:dyDescent="0.25">
      <c r="A163" s="72">
        <v>150</v>
      </c>
      <c r="B163" s="69" t="s">
        <v>412</v>
      </c>
      <c r="C163" s="65" t="s">
        <v>9</v>
      </c>
      <c r="D163" s="65">
        <v>240</v>
      </c>
      <c r="E163" s="65"/>
      <c r="F163" s="24">
        <f t="shared" si="6"/>
        <v>0</v>
      </c>
      <c r="G163" s="28">
        <v>0.05</v>
      </c>
      <c r="H163" s="46">
        <f t="shared" si="7"/>
        <v>0</v>
      </c>
      <c r="I163" s="46">
        <f t="shared" si="8"/>
        <v>0</v>
      </c>
    </row>
    <row r="164" spans="1:9" ht="15.75" x14ac:dyDescent="0.25">
      <c r="A164" s="72">
        <v>151</v>
      </c>
      <c r="B164" s="69" t="s">
        <v>85</v>
      </c>
      <c r="C164" s="65" t="s">
        <v>7</v>
      </c>
      <c r="D164" s="65">
        <v>196</v>
      </c>
      <c r="E164" s="65"/>
      <c r="F164" s="24">
        <f t="shared" si="6"/>
        <v>0</v>
      </c>
      <c r="G164" s="28">
        <v>0.05</v>
      </c>
      <c r="H164" s="46">
        <f t="shared" si="7"/>
        <v>0</v>
      </c>
      <c r="I164" s="46">
        <f t="shared" si="8"/>
        <v>0</v>
      </c>
    </row>
    <row r="165" spans="1:9" ht="15.75" x14ac:dyDescent="0.25">
      <c r="A165" s="72">
        <v>152</v>
      </c>
      <c r="B165" s="69" t="s">
        <v>413</v>
      </c>
      <c r="C165" s="65" t="s">
        <v>9</v>
      </c>
      <c r="D165" s="65">
        <v>12</v>
      </c>
      <c r="E165" s="65"/>
      <c r="F165" s="24">
        <f t="shared" si="6"/>
        <v>0</v>
      </c>
      <c r="G165" s="28">
        <v>0.05</v>
      </c>
      <c r="H165" s="46">
        <f t="shared" si="7"/>
        <v>0</v>
      </c>
      <c r="I165" s="46">
        <f t="shared" si="8"/>
        <v>0</v>
      </c>
    </row>
    <row r="166" spans="1:9" ht="15.75" x14ac:dyDescent="0.25">
      <c r="A166" s="72">
        <v>153</v>
      </c>
      <c r="B166" s="69" t="s">
        <v>226</v>
      </c>
      <c r="C166" s="65" t="s">
        <v>7</v>
      </c>
      <c r="D166" s="65">
        <v>48</v>
      </c>
      <c r="E166" s="65"/>
      <c r="F166" s="24">
        <f t="shared" si="6"/>
        <v>0</v>
      </c>
      <c r="G166" s="28">
        <v>0.23</v>
      </c>
      <c r="H166" s="46">
        <f t="shared" si="7"/>
        <v>0</v>
      </c>
      <c r="I166" s="46">
        <f t="shared" si="8"/>
        <v>0</v>
      </c>
    </row>
    <row r="167" spans="1:9" ht="15.75" x14ac:dyDescent="0.25">
      <c r="A167" s="72">
        <v>154</v>
      </c>
      <c r="B167" s="69" t="s">
        <v>227</v>
      </c>
      <c r="C167" s="65" t="s">
        <v>9</v>
      </c>
      <c r="D167" s="65">
        <v>180</v>
      </c>
      <c r="E167" s="65"/>
      <c r="F167" s="24">
        <f t="shared" si="6"/>
        <v>0</v>
      </c>
      <c r="G167" s="28">
        <v>0.23</v>
      </c>
      <c r="H167" s="46">
        <f t="shared" si="7"/>
        <v>0</v>
      </c>
      <c r="I167" s="46">
        <f t="shared" si="8"/>
        <v>0</v>
      </c>
    </row>
    <row r="168" spans="1:9" ht="15.75" x14ac:dyDescent="0.25">
      <c r="A168" s="72">
        <v>155</v>
      </c>
      <c r="B168" s="69" t="s">
        <v>90</v>
      </c>
      <c r="C168" s="65" t="s">
        <v>9</v>
      </c>
      <c r="D168" s="65">
        <v>30</v>
      </c>
      <c r="E168" s="65"/>
      <c r="F168" s="24">
        <f t="shared" si="6"/>
        <v>0</v>
      </c>
      <c r="G168" s="28">
        <v>0.05</v>
      </c>
      <c r="H168" s="46">
        <f t="shared" si="7"/>
        <v>0</v>
      </c>
      <c r="I168" s="46">
        <f t="shared" si="8"/>
        <v>0</v>
      </c>
    </row>
    <row r="169" spans="1:9" ht="15.75" x14ac:dyDescent="0.25">
      <c r="A169" s="72">
        <v>156</v>
      </c>
      <c r="B169" s="69" t="s">
        <v>414</v>
      </c>
      <c r="C169" s="65" t="s">
        <v>9</v>
      </c>
      <c r="D169" s="65">
        <v>72</v>
      </c>
      <c r="E169" s="65"/>
      <c r="F169" s="24">
        <f t="shared" si="6"/>
        <v>0</v>
      </c>
      <c r="G169" s="28">
        <v>0.08</v>
      </c>
      <c r="H169" s="46">
        <f t="shared" si="7"/>
        <v>0</v>
      </c>
      <c r="I169" s="46">
        <f t="shared" si="8"/>
        <v>0</v>
      </c>
    </row>
    <row r="170" spans="1:9" ht="15.75" x14ac:dyDescent="0.25">
      <c r="A170" s="72">
        <v>157</v>
      </c>
      <c r="B170" s="69" t="s">
        <v>222</v>
      </c>
      <c r="C170" s="65" t="s">
        <v>9</v>
      </c>
      <c r="D170" s="65">
        <v>40</v>
      </c>
      <c r="E170" s="65"/>
      <c r="F170" s="24">
        <f t="shared" si="6"/>
        <v>0</v>
      </c>
      <c r="G170" s="28">
        <v>0.08</v>
      </c>
      <c r="H170" s="46">
        <f t="shared" si="7"/>
        <v>0</v>
      </c>
      <c r="I170" s="46">
        <f t="shared" si="8"/>
        <v>0</v>
      </c>
    </row>
    <row r="171" spans="1:9" ht="15.75" x14ac:dyDescent="0.25">
      <c r="A171" s="72">
        <v>158</v>
      </c>
      <c r="B171" s="69" t="s">
        <v>223</v>
      </c>
      <c r="C171" s="65" t="s">
        <v>7</v>
      </c>
      <c r="D171" s="65">
        <v>50</v>
      </c>
      <c r="E171" s="65"/>
      <c r="F171" s="24">
        <f t="shared" si="6"/>
        <v>0</v>
      </c>
      <c r="G171" s="28">
        <v>0.08</v>
      </c>
      <c r="H171" s="46">
        <f t="shared" si="7"/>
        <v>0</v>
      </c>
      <c r="I171" s="46">
        <f t="shared" si="8"/>
        <v>0</v>
      </c>
    </row>
    <row r="172" spans="1:9" ht="15.75" x14ac:dyDescent="0.25">
      <c r="A172" s="72">
        <v>159</v>
      </c>
      <c r="B172" s="68" t="s">
        <v>231</v>
      </c>
      <c r="C172" s="65" t="s">
        <v>9</v>
      </c>
      <c r="D172" s="65">
        <v>60</v>
      </c>
      <c r="E172" s="65"/>
      <c r="F172" s="24">
        <f t="shared" si="6"/>
        <v>0</v>
      </c>
      <c r="G172" s="28">
        <v>0.05</v>
      </c>
      <c r="H172" s="46">
        <f t="shared" si="7"/>
        <v>0</v>
      </c>
      <c r="I172" s="46">
        <f t="shared" si="8"/>
        <v>0</v>
      </c>
    </row>
    <row r="173" spans="1:9" ht="15.75" x14ac:dyDescent="0.25">
      <c r="A173" s="72">
        <v>160</v>
      </c>
      <c r="B173" s="69" t="s">
        <v>92</v>
      </c>
      <c r="C173" s="24" t="s">
        <v>7</v>
      </c>
      <c r="D173" s="24">
        <v>5</v>
      </c>
      <c r="E173" s="24"/>
      <c r="F173" s="24">
        <f t="shared" si="6"/>
        <v>0</v>
      </c>
      <c r="G173" s="25">
        <v>0.08</v>
      </c>
      <c r="H173" s="46">
        <f t="shared" si="7"/>
        <v>0</v>
      </c>
      <c r="I173" s="46">
        <f t="shared" si="8"/>
        <v>0</v>
      </c>
    </row>
    <row r="174" spans="1:9" ht="15.75" x14ac:dyDescent="0.25">
      <c r="A174" s="72">
        <v>161</v>
      </c>
      <c r="B174" s="69" t="s">
        <v>95</v>
      </c>
      <c r="C174" s="65" t="s">
        <v>7</v>
      </c>
      <c r="D174" s="65">
        <v>66</v>
      </c>
      <c r="E174" s="65"/>
      <c r="F174" s="24">
        <f t="shared" si="6"/>
        <v>0</v>
      </c>
      <c r="G174" s="28">
        <v>0.05</v>
      </c>
      <c r="H174" s="46">
        <f t="shared" si="7"/>
        <v>0</v>
      </c>
      <c r="I174" s="46">
        <f t="shared" si="8"/>
        <v>0</v>
      </c>
    </row>
    <row r="175" spans="1:9" ht="15.75" x14ac:dyDescent="0.25">
      <c r="A175" s="72">
        <v>162</v>
      </c>
      <c r="B175" s="69" t="s">
        <v>415</v>
      </c>
      <c r="C175" s="65" t="s">
        <v>9</v>
      </c>
      <c r="D175" s="65">
        <v>12</v>
      </c>
      <c r="E175" s="65"/>
      <c r="F175" s="24">
        <f t="shared" si="6"/>
        <v>0</v>
      </c>
      <c r="G175" s="28">
        <v>0.05</v>
      </c>
      <c r="H175" s="46">
        <f t="shared" si="7"/>
        <v>0</v>
      </c>
      <c r="I175" s="46">
        <f t="shared" si="8"/>
        <v>0</v>
      </c>
    </row>
    <row r="176" spans="1:9" ht="21" x14ac:dyDescent="0.35">
      <c r="A176" s="72"/>
      <c r="B176" s="71" t="s">
        <v>34</v>
      </c>
      <c r="C176" s="22"/>
      <c r="D176" s="22"/>
      <c r="E176" s="22"/>
      <c r="F176" s="73">
        <f>SUM(F14:F175)</f>
        <v>0</v>
      </c>
      <c r="G176" s="23"/>
      <c r="H176" s="47"/>
      <c r="I176" s="74">
        <f>SUM(I14:I175)</f>
        <v>0</v>
      </c>
    </row>
    <row r="177" spans="3:9" x14ac:dyDescent="0.25">
      <c r="C177" s="62"/>
      <c r="D177" s="62"/>
      <c r="E177" s="62"/>
      <c r="F177" s="62"/>
      <c r="G177" s="62"/>
      <c r="I177" s="62"/>
    </row>
    <row r="178" spans="3:9" x14ac:dyDescent="0.25">
      <c r="C178" s="62"/>
      <c r="D178" s="62"/>
      <c r="E178" s="62"/>
      <c r="F178" s="62"/>
      <c r="G178" s="62"/>
      <c r="I178" s="62"/>
    </row>
    <row r="180" spans="3:9" x14ac:dyDescent="0.25">
      <c r="G180" s="42" t="s">
        <v>495</v>
      </c>
    </row>
    <row r="181" spans="3:9" x14ac:dyDescent="0.25">
      <c r="H181" s="42" t="s">
        <v>496</v>
      </c>
    </row>
  </sheetData>
  <sortState ref="C4:J133">
    <sortCondition ref="C4"/>
  </sortState>
  <pageMargins left="0.7" right="0.7" top="0.39374999999999999" bottom="0.75" header="0.3" footer="0.3"/>
  <pageSetup paperSize="9" scale="29" fitToWidth="0" orientation="portrait" verticalDpi="0" r:id="rId1"/>
  <headerFooter>
    <oddHeader>&amp;CZałącznik nr 2 do SWZ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1:V16"/>
  <sheetViews>
    <sheetView workbookViewId="0">
      <selection activeCell="R4" sqref="R4"/>
    </sheetView>
  </sheetViews>
  <sheetFormatPr defaultRowHeight="15" x14ac:dyDescent="0.25"/>
  <cols>
    <col min="6" max="6" width="21.85546875" customWidth="1"/>
    <col min="7" max="7" width="15" customWidth="1"/>
    <col min="8" max="8" width="18.42578125" customWidth="1"/>
    <col min="9" max="9" width="25.5703125" customWidth="1"/>
  </cols>
  <sheetData>
    <row r="11" spans="17:22" x14ac:dyDescent="0.25">
      <c r="Q11" s="56"/>
    </row>
    <row r="16" spans="17:22" x14ac:dyDescent="0.25">
      <c r="V16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I26" sqref="I26"/>
    </sheetView>
  </sheetViews>
  <sheetFormatPr defaultRowHeight="15" x14ac:dyDescent="0.25"/>
  <cols>
    <col min="1" max="1" width="7" customWidth="1"/>
    <col min="2" max="2" width="20.42578125" customWidth="1"/>
    <col min="3" max="3" width="10.7109375" customWidth="1"/>
    <col min="4" max="4" width="15" customWidth="1"/>
    <col min="5" max="5" width="13.7109375" customWidth="1"/>
    <col min="6" max="6" width="11.140625" style="42" customWidth="1"/>
    <col min="7" max="7" width="8.28515625" customWidth="1"/>
    <col min="8" max="8" width="13.28515625" style="42" customWidth="1"/>
    <col min="9" max="9" width="13" style="42" customWidth="1"/>
  </cols>
  <sheetData>
    <row r="1" spans="1:9" x14ac:dyDescent="0.25">
      <c r="H1" s="42" t="s">
        <v>311</v>
      </c>
      <c r="I1" s="51"/>
    </row>
    <row r="2" spans="1:9" ht="19.5" x14ac:dyDescent="0.3">
      <c r="D2" s="240" t="s">
        <v>288</v>
      </c>
      <c r="E2" s="241"/>
      <c r="F2" s="241"/>
      <c r="G2" s="241"/>
      <c r="H2" s="241"/>
    </row>
    <row r="4" spans="1:9" x14ac:dyDescent="0.25">
      <c r="B4" t="s">
        <v>277</v>
      </c>
    </row>
    <row r="5" spans="1:9" ht="40.5" customHeight="1" x14ac:dyDescent="0.25">
      <c r="B5" t="s">
        <v>279</v>
      </c>
    </row>
    <row r="6" spans="1:9" ht="20.25" customHeight="1" x14ac:dyDescent="0.25">
      <c r="B6" s="242" t="s">
        <v>289</v>
      </c>
      <c r="C6" s="242"/>
      <c r="D6" s="242"/>
    </row>
    <row r="7" spans="1:9" ht="36.75" customHeight="1" x14ac:dyDescent="0.25">
      <c r="B7" t="s">
        <v>280</v>
      </c>
    </row>
    <row r="8" spans="1:9" x14ac:dyDescent="0.25">
      <c r="B8" t="s">
        <v>312</v>
      </c>
    </row>
    <row r="10" spans="1:9" x14ac:dyDescent="0.25">
      <c r="B10" t="s">
        <v>282</v>
      </c>
    </row>
    <row r="11" spans="1:9" ht="19.5" x14ac:dyDescent="0.3">
      <c r="D11" s="37" t="s">
        <v>290</v>
      </c>
    </row>
    <row r="12" spans="1:9" ht="19.5" x14ac:dyDescent="0.3">
      <c r="D12" s="38" t="s">
        <v>291</v>
      </c>
    </row>
    <row r="14" spans="1:9" ht="21" x14ac:dyDescent="0.25">
      <c r="A14" s="239" t="s">
        <v>28</v>
      </c>
      <c r="B14" s="239"/>
      <c r="C14" s="239"/>
      <c r="D14" s="239"/>
      <c r="E14" s="239"/>
      <c r="F14" s="239"/>
      <c r="G14" s="239"/>
      <c r="H14" s="239"/>
      <c r="I14" s="239"/>
    </row>
    <row r="15" spans="1:9" ht="47.25" x14ac:dyDescent="0.25">
      <c r="A15" s="12" t="s">
        <v>24</v>
      </c>
      <c r="B15" s="12" t="s">
        <v>0</v>
      </c>
      <c r="C15" s="12" t="s">
        <v>1</v>
      </c>
      <c r="D15" s="12" t="s">
        <v>25</v>
      </c>
      <c r="E15" s="12" t="s">
        <v>4</v>
      </c>
      <c r="F15" s="48" t="s">
        <v>6</v>
      </c>
      <c r="G15" s="12" t="s">
        <v>35</v>
      </c>
      <c r="H15" s="48" t="s">
        <v>3</v>
      </c>
      <c r="I15" s="48" t="s">
        <v>26</v>
      </c>
    </row>
    <row r="16" spans="1:9" ht="60.75" thickBot="1" x14ac:dyDescent="0.3">
      <c r="A16" s="2" t="s">
        <v>27</v>
      </c>
      <c r="B16" s="3" t="s">
        <v>29</v>
      </c>
      <c r="C16" s="26" t="s">
        <v>7</v>
      </c>
      <c r="D16" s="2">
        <v>8640</v>
      </c>
      <c r="E16" s="2"/>
      <c r="F16" s="49">
        <f>D16*E16</f>
        <v>0</v>
      </c>
      <c r="G16" s="6">
        <v>0.05</v>
      </c>
      <c r="H16" s="49">
        <f>E16*G16+E16</f>
        <v>0</v>
      </c>
      <c r="I16" s="49">
        <f>H16*D16</f>
        <v>0</v>
      </c>
    </row>
    <row r="17" spans="1:9" ht="19.5" thickBot="1" x14ac:dyDescent="0.35">
      <c r="A17" s="19"/>
      <c r="B17" s="21" t="s">
        <v>34</v>
      </c>
      <c r="C17" s="21"/>
      <c r="D17" s="21"/>
      <c r="E17" s="21"/>
      <c r="F17" s="50">
        <f>F16</f>
        <v>0</v>
      </c>
      <c r="G17" s="20"/>
      <c r="H17" s="43"/>
      <c r="I17" s="52">
        <f>I16</f>
        <v>0</v>
      </c>
    </row>
    <row r="22" spans="1:9" x14ac:dyDescent="0.25">
      <c r="G22" t="s">
        <v>317</v>
      </c>
      <c r="H22"/>
      <c r="I22"/>
    </row>
    <row r="23" spans="1:9" x14ac:dyDescent="0.25">
      <c r="G23" t="s">
        <v>318</v>
      </c>
      <c r="H23"/>
      <c r="I23"/>
    </row>
    <row r="24" spans="1:9" x14ac:dyDescent="0.25">
      <c r="H24"/>
      <c r="I24"/>
    </row>
    <row r="25" spans="1:9" x14ac:dyDescent="0.25">
      <c r="H25"/>
      <c r="I25"/>
    </row>
  </sheetData>
  <mergeCells count="3">
    <mergeCell ref="A14:I14"/>
    <mergeCell ref="D2:H2"/>
    <mergeCell ref="B6:D6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opLeftCell="A66" workbookViewId="0">
      <selection activeCell="N17" sqref="N17:N18"/>
    </sheetView>
  </sheetViews>
  <sheetFormatPr defaultRowHeight="15.75" x14ac:dyDescent="0.25"/>
  <cols>
    <col min="1" max="1" width="9.28515625" style="97" customWidth="1"/>
    <col min="2" max="2" width="45" style="97" customWidth="1"/>
    <col min="3" max="3" width="10.42578125" style="97" customWidth="1"/>
    <col min="4" max="4" width="16.28515625" style="130" customWidth="1"/>
    <col min="5" max="5" width="14.140625" style="97" customWidth="1"/>
    <col min="6" max="6" width="16.7109375" style="97" customWidth="1"/>
    <col min="7" max="7" width="9.140625" style="97"/>
    <col min="8" max="8" width="14.28515625" style="131" customWidth="1"/>
    <col min="9" max="9" width="11.85546875" style="131" customWidth="1"/>
    <col min="10" max="16384" width="9.140625" style="97"/>
  </cols>
  <sheetData>
    <row r="1" spans="1:9" x14ac:dyDescent="0.25">
      <c r="F1" s="97" t="s">
        <v>311</v>
      </c>
    </row>
    <row r="3" spans="1:9" x14ac:dyDescent="0.25">
      <c r="C3" s="98" t="s">
        <v>288</v>
      </c>
    </row>
    <row r="5" spans="1:9" x14ac:dyDescent="0.25">
      <c r="B5" s="97" t="s">
        <v>277</v>
      </c>
    </row>
    <row r="6" spans="1:9" ht="34.5" customHeight="1" x14ac:dyDescent="0.25">
      <c r="B6" s="97" t="s">
        <v>279</v>
      </c>
    </row>
    <row r="7" spans="1:9" ht="15" customHeight="1" x14ac:dyDescent="0.25">
      <c r="B7" s="97" t="s">
        <v>286</v>
      </c>
    </row>
    <row r="9" spans="1:9" ht="29.25" customHeight="1" x14ac:dyDescent="0.25">
      <c r="B9" s="97" t="s">
        <v>280</v>
      </c>
    </row>
    <row r="10" spans="1:9" x14ac:dyDescent="0.25">
      <c r="B10" s="97" t="s">
        <v>294</v>
      </c>
    </row>
    <row r="11" spans="1:9" x14ac:dyDescent="0.25">
      <c r="B11" s="97" t="s">
        <v>282</v>
      </c>
    </row>
    <row r="13" spans="1:9" x14ac:dyDescent="0.25">
      <c r="C13" s="98" t="s">
        <v>310</v>
      </c>
      <c r="D13" s="132"/>
    </row>
    <row r="14" spans="1:9" x14ac:dyDescent="0.25">
      <c r="C14" s="98" t="s">
        <v>295</v>
      </c>
      <c r="D14" s="132"/>
    </row>
    <row r="15" spans="1:9" ht="16.5" thickBot="1" x14ac:dyDescent="0.3"/>
    <row r="16" spans="1:9" ht="48" thickBot="1" x14ac:dyDescent="0.3">
      <c r="A16" s="75" t="s">
        <v>24</v>
      </c>
      <c r="B16" s="76" t="s">
        <v>0</v>
      </c>
      <c r="C16" s="76" t="s">
        <v>1</v>
      </c>
      <c r="D16" s="76" t="s">
        <v>25</v>
      </c>
      <c r="E16" s="76" t="s">
        <v>42</v>
      </c>
      <c r="F16" s="76" t="s">
        <v>6</v>
      </c>
      <c r="G16" s="76" t="s">
        <v>114</v>
      </c>
      <c r="H16" s="77" t="s">
        <v>3</v>
      </c>
      <c r="I16" s="77" t="s">
        <v>26</v>
      </c>
    </row>
    <row r="17" spans="1:19" ht="32.25" customHeight="1" thickBot="1" x14ac:dyDescent="0.3">
      <c r="A17" s="78">
        <v>1</v>
      </c>
      <c r="B17" s="232" t="s">
        <v>319</v>
      </c>
      <c r="C17" s="79" t="s">
        <v>20</v>
      </c>
      <c r="D17" s="80">
        <v>6</v>
      </c>
      <c r="E17" s="81"/>
      <c r="F17" s="82">
        <f t="shared" ref="F17:F69" si="0">D17*E17</f>
        <v>0</v>
      </c>
      <c r="G17" s="83">
        <v>0.05</v>
      </c>
      <c r="H17" s="84">
        <f>(E17*G17)+E17</f>
        <v>0</v>
      </c>
      <c r="I17" s="84">
        <f>H17*D17</f>
        <v>0</v>
      </c>
    </row>
    <row r="18" spans="1:19" ht="24.75" customHeight="1" thickBot="1" x14ac:dyDescent="0.3">
      <c r="A18" s="78">
        <v>2</v>
      </c>
      <c r="B18" s="232" t="s">
        <v>119</v>
      </c>
      <c r="C18" s="79" t="s">
        <v>20</v>
      </c>
      <c r="D18" s="80">
        <v>58</v>
      </c>
      <c r="E18" s="81"/>
      <c r="F18" s="82">
        <f t="shared" si="0"/>
        <v>0</v>
      </c>
      <c r="G18" s="83">
        <v>0.05</v>
      </c>
      <c r="H18" s="84">
        <f t="shared" ref="H18:H69" si="1">(E18*G18)+E18</f>
        <v>0</v>
      </c>
      <c r="I18" s="84">
        <f t="shared" ref="I18:I69" si="2">H18*D18</f>
        <v>0</v>
      </c>
    </row>
    <row r="19" spans="1:19" ht="38.25" customHeight="1" thickBot="1" x14ac:dyDescent="0.3">
      <c r="A19" s="78">
        <v>3</v>
      </c>
      <c r="B19" s="232" t="s">
        <v>320</v>
      </c>
      <c r="C19" s="79" t="s">
        <v>20</v>
      </c>
      <c r="D19" s="80">
        <v>28</v>
      </c>
      <c r="E19" s="81"/>
      <c r="F19" s="82">
        <f t="shared" si="0"/>
        <v>0</v>
      </c>
      <c r="G19" s="83">
        <v>0.05</v>
      </c>
      <c r="H19" s="84">
        <f t="shared" si="1"/>
        <v>0</v>
      </c>
      <c r="I19" s="84">
        <f t="shared" si="2"/>
        <v>0</v>
      </c>
    </row>
    <row r="20" spans="1:19" ht="43.5" customHeight="1" thickBot="1" x14ac:dyDescent="0.3">
      <c r="A20" s="78">
        <v>4</v>
      </c>
      <c r="B20" s="232" t="s">
        <v>321</v>
      </c>
      <c r="C20" s="79" t="s">
        <v>20</v>
      </c>
      <c r="D20" s="80">
        <v>38</v>
      </c>
      <c r="E20" s="81"/>
      <c r="F20" s="82">
        <f t="shared" si="0"/>
        <v>0</v>
      </c>
      <c r="G20" s="83">
        <v>0.05</v>
      </c>
      <c r="H20" s="84">
        <f t="shared" si="1"/>
        <v>0</v>
      </c>
      <c r="I20" s="84">
        <f t="shared" si="2"/>
        <v>0</v>
      </c>
      <c r="N20" s="133"/>
      <c r="P20" s="133"/>
    </row>
    <row r="21" spans="1:19" ht="32.25" thickBot="1" x14ac:dyDescent="0.3">
      <c r="A21" s="78">
        <v>5</v>
      </c>
      <c r="B21" s="232" t="s">
        <v>262</v>
      </c>
      <c r="C21" s="79" t="s">
        <v>20</v>
      </c>
      <c r="D21" s="80">
        <v>980</v>
      </c>
      <c r="E21" s="81"/>
      <c r="F21" s="82">
        <f t="shared" si="0"/>
        <v>0</v>
      </c>
      <c r="G21" s="83">
        <v>0.05</v>
      </c>
      <c r="H21" s="84">
        <f t="shared" si="1"/>
        <v>0</v>
      </c>
      <c r="I21" s="84">
        <f t="shared" si="2"/>
        <v>0</v>
      </c>
      <c r="S21" s="133"/>
    </row>
    <row r="22" spans="1:19" ht="30" customHeight="1" thickBot="1" x14ac:dyDescent="0.3">
      <c r="A22" s="78">
        <v>6</v>
      </c>
      <c r="B22" s="232" t="s">
        <v>120</v>
      </c>
      <c r="C22" s="79" t="s">
        <v>20</v>
      </c>
      <c r="D22" s="80">
        <v>120</v>
      </c>
      <c r="E22" s="81"/>
      <c r="F22" s="82">
        <f t="shared" si="0"/>
        <v>0</v>
      </c>
      <c r="G22" s="83">
        <v>0.05</v>
      </c>
      <c r="H22" s="84">
        <f t="shared" si="1"/>
        <v>0</v>
      </c>
      <c r="I22" s="84">
        <f t="shared" si="2"/>
        <v>0</v>
      </c>
    </row>
    <row r="23" spans="1:19" ht="30" customHeight="1" thickBot="1" x14ac:dyDescent="0.3">
      <c r="A23" s="78">
        <v>7</v>
      </c>
      <c r="B23" s="232" t="s">
        <v>121</v>
      </c>
      <c r="C23" s="79" t="s">
        <v>20</v>
      </c>
      <c r="D23" s="80">
        <v>25</v>
      </c>
      <c r="E23" s="81"/>
      <c r="F23" s="82">
        <f t="shared" si="0"/>
        <v>0</v>
      </c>
      <c r="G23" s="83">
        <v>0.05</v>
      </c>
      <c r="H23" s="84">
        <f t="shared" si="1"/>
        <v>0</v>
      </c>
      <c r="I23" s="84">
        <f t="shared" si="2"/>
        <v>0</v>
      </c>
    </row>
    <row r="24" spans="1:19" ht="32.25" thickBot="1" x14ac:dyDescent="0.3">
      <c r="A24" s="78">
        <v>8</v>
      </c>
      <c r="B24" s="232" t="s">
        <v>322</v>
      </c>
      <c r="C24" s="79" t="s">
        <v>20</v>
      </c>
      <c r="D24" s="80">
        <v>80</v>
      </c>
      <c r="E24" s="81"/>
      <c r="F24" s="82">
        <f>D24*E24</f>
        <v>0</v>
      </c>
      <c r="G24" s="83">
        <v>0.05</v>
      </c>
      <c r="H24" s="84">
        <f t="shared" si="1"/>
        <v>0</v>
      </c>
      <c r="I24" s="84">
        <f t="shared" si="2"/>
        <v>0</v>
      </c>
    </row>
    <row r="25" spans="1:19" ht="48" thickBot="1" x14ac:dyDescent="0.3">
      <c r="A25" s="78">
        <v>9</v>
      </c>
      <c r="B25" s="232" t="s">
        <v>323</v>
      </c>
      <c r="C25" s="79" t="s">
        <v>20</v>
      </c>
      <c r="D25" s="80">
        <v>36</v>
      </c>
      <c r="E25" s="81"/>
      <c r="F25" s="82">
        <f t="shared" si="0"/>
        <v>0</v>
      </c>
      <c r="G25" s="83">
        <v>0.05</v>
      </c>
      <c r="H25" s="84">
        <f t="shared" si="1"/>
        <v>0</v>
      </c>
      <c r="I25" s="84">
        <f t="shared" si="2"/>
        <v>0</v>
      </c>
    </row>
    <row r="26" spans="1:19" ht="48" thickBot="1" x14ac:dyDescent="0.3">
      <c r="A26" s="78">
        <v>10</v>
      </c>
      <c r="B26" s="232" t="s">
        <v>324</v>
      </c>
      <c r="C26" s="79" t="s">
        <v>20</v>
      </c>
      <c r="D26" s="80">
        <v>48</v>
      </c>
      <c r="E26" s="81"/>
      <c r="F26" s="82">
        <f t="shared" si="0"/>
        <v>0</v>
      </c>
      <c r="G26" s="83">
        <v>0.05</v>
      </c>
      <c r="H26" s="84">
        <f t="shared" si="1"/>
        <v>0</v>
      </c>
      <c r="I26" s="84">
        <f t="shared" si="2"/>
        <v>0</v>
      </c>
    </row>
    <row r="27" spans="1:19" ht="48" thickBot="1" x14ac:dyDescent="0.3">
      <c r="A27" s="78">
        <v>11</v>
      </c>
      <c r="B27" s="232" t="s">
        <v>325</v>
      </c>
      <c r="C27" s="79" t="s">
        <v>20</v>
      </c>
      <c r="D27" s="80">
        <v>42</v>
      </c>
      <c r="E27" s="81"/>
      <c r="F27" s="82">
        <f t="shared" si="0"/>
        <v>0</v>
      </c>
      <c r="G27" s="83">
        <v>0.05</v>
      </c>
      <c r="H27" s="84">
        <f t="shared" si="1"/>
        <v>0</v>
      </c>
      <c r="I27" s="84">
        <f t="shared" si="2"/>
        <v>0</v>
      </c>
    </row>
    <row r="28" spans="1:19" ht="48" thickBot="1" x14ac:dyDescent="0.3">
      <c r="A28" s="78">
        <v>12</v>
      </c>
      <c r="B28" s="232" t="s">
        <v>326</v>
      </c>
      <c r="C28" s="79" t="s">
        <v>20</v>
      </c>
      <c r="D28" s="80">
        <v>18</v>
      </c>
      <c r="E28" s="81"/>
      <c r="F28" s="82">
        <f t="shared" si="0"/>
        <v>0</v>
      </c>
      <c r="G28" s="83">
        <v>0.05</v>
      </c>
      <c r="H28" s="84">
        <f t="shared" si="1"/>
        <v>0</v>
      </c>
      <c r="I28" s="84">
        <f t="shared" si="2"/>
        <v>0</v>
      </c>
    </row>
    <row r="29" spans="1:19" ht="48" thickBot="1" x14ac:dyDescent="0.3">
      <c r="A29" s="78">
        <v>13</v>
      </c>
      <c r="B29" s="232" t="s">
        <v>327</v>
      </c>
      <c r="C29" s="79" t="s">
        <v>20</v>
      </c>
      <c r="D29" s="80">
        <v>35</v>
      </c>
      <c r="E29" s="81"/>
      <c r="F29" s="82">
        <f t="shared" si="0"/>
        <v>0</v>
      </c>
      <c r="G29" s="83">
        <v>0.05</v>
      </c>
      <c r="H29" s="84">
        <f t="shared" si="1"/>
        <v>0</v>
      </c>
      <c r="I29" s="84">
        <f t="shared" si="2"/>
        <v>0</v>
      </c>
    </row>
    <row r="30" spans="1:19" ht="40.5" customHeight="1" thickBot="1" x14ac:dyDescent="0.3">
      <c r="A30" s="78">
        <v>14</v>
      </c>
      <c r="B30" s="232" t="s">
        <v>328</v>
      </c>
      <c r="C30" s="79" t="s">
        <v>20</v>
      </c>
      <c r="D30" s="80">
        <v>120</v>
      </c>
      <c r="E30" s="81"/>
      <c r="F30" s="82">
        <f t="shared" si="0"/>
        <v>0</v>
      </c>
      <c r="G30" s="83">
        <v>0.05</v>
      </c>
      <c r="H30" s="84">
        <f t="shared" si="1"/>
        <v>0</v>
      </c>
      <c r="I30" s="84">
        <f t="shared" si="2"/>
        <v>0</v>
      </c>
    </row>
    <row r="31" spans="1:19" ht="16.5" thickBot="1" x14ac:dyDescent="0.3">
      <c r="A31" s="78">
        <v>15</v>
      </c>
      <c r="B31" s="232" t="s">
        <v>122</v>
      </c>
      <c r="C31" s="79" t="s">
        <v>20</v>
      </c>
      <c r="D31" s="80">
        <v>10</v>
      </c>
      <c r="E31" s="81"/>
      <c r="F31" s="82">
        <f t="shared" si="0"/>
        <v>0</v>
      </c>
      <c r="G31" s="83">
        <v>0.05</v>
      </c>
      <c r="H31" s="84">
        <f t="shared" si="1"/>
        <v>0</v>
      </c>
      <c r="I31" s="84">
        <f t="shared" si="2"/>
        <v>0</v>
      </c>
    </row>
    <row r="32" spans="1:19" ht="48" thickBot="1" x14ac:dyDescent="0.3">
      <c r="A32" s="78">
        <v>16</v>
      </c>
      <c r="B32" s="232" t="s">
        <v>329</v>
      </c>
      <c r="C32" s="79" t="s">
        <v>20</v>
      </c>
      <c r="D32" s="80">
        <v>24</v>
      </c>
      <c r="E32" s="81"/>
      <c r="F32" s="82">
        <f t="shared" si="0"/>
        <v>0</v>
      </c>
      <c r="G32" s="83">
        <v>0.05</v>
      </c>
      <c r="H32" s="84">
        <f t="shared" si="1"/>
        <v>0</v>
      </c>
      <c r="I32" s="84">
        <f t="shared" si="2"/>
        <v>0</v>
      </c>
    </row>
    <row r="33" spans="1:9" ht="48" thickBot="1" x14ac:dyDescent="0.3">
      <c r="A33" s="78">
        <v>17</v>
      </c>
      <c r="B33" s="232" t="s">
        <v>330</v>
      </c>
      <c r="C33" s="79" t="s">
        <v>157</v>
      </c>
      <c r="D33" s="80">
        <v>50</v>
      </c>
      <c r="E33" s="81"/>
      <c r="F33" s="82">
        <f t="shared" si="0"/>
        <v>0</v>
      </c>
      <c r="G33" s="83">
        <v>0.05</v>
      </c>
      <c r="H33" s="84">
        <f t="shared" si="1"/>
        <v>0</v>
      </c>
      <c r="I33" s="84">
        <f t="shared" si="2"/>
        <v>0</v>
      </c>
    </row>
    <row r="34" spans="1:9" ht="36" customHeight="1" thickBot="1" x14ac:dyDescent="0.3">
      <c r="A34" s="78">
        <v>18</v>
      </c>
      <c r="B34" s="232" t="s">
        <v>344</v>
      </c>
      <c r="C34" s="79" t="s">
        <v>20</v>
      </c>
      <c r="D34" s="80">
        <v>180</v>
      </c>
      <c r="E34" s="81"/>
      <c r="F34" s="82">
        <f t="shared" si="0"/>
        <v>0</v>
      </c>
      <c r="G34" s="83">
        <v>0.05</v>
      </c>
      <c r="H34" s="84">
        <f t="shared" si="1"/>
        <v>0</v>
      </c>
      <c r="I34" s="84">
        <f t="shared" si="2"/>
        <v>0</v>
      </c>
    </row>
    <row r="35" spans="1:9" ht="21" customHeight="1" thickBot="1" x14ac:dyDescent="0.3">
      <c r="A35" s="78">
        <v>19</v>
      </c>
      <c r="B35" s="232" t="s">
        <v>123</v>
      </c>
      <c r="C35" s="79" t="s">
        <v>20</v>
      </c>
      <c r="D35" s="80">
        <v>280</v>
      </c>
      <c r="E35" s="81"/>
      <c r="F35" s="82">
        <f t="shared" si="0"/>
        <v>0</v>
      </c>
      <c r="G35" s="83">
        <v>0.05</v>
      </c>
      <c r="H35" s="84">
        <f t="shared" si="1"/>
        <v>0</v>
      </c>
      <c r="I35" s="84">
        <f t="shared" si="2"/>
        <v>0</v>
      </c>
    </row>
    <row r="36" spans="1:9" ht="22.5" customHeight="1" thickBot="1" x14ac:dyDescent="0.3">
      <c r="A36" s="78">
        <v>20</v>
      </c>
      <c r="B36" s="232" t="s">
        <v>124</v>
      </c>
      <c r="C36" s="79" t="s">
        <v>20</v>
      </c>
      <c r="D36" s="80">
        <v>32</v>
      </c>
      <c r="E36" s="81"/>
      <c r="F36" s="82">
        <f t="shared" si="0"/>
        <v>0</v>
      </c>
      <c r="G36" s="83">
        <v>0.05</v>
      </c>
      <c r="H36" s="84">
        <f t="shared" si="1"/>
        <v>0</v>
      </c>
      <c r="I36" s="84">
        <f t="shared" si="2"/>
        <v>0</v>
      </c>
    </row>
    <row r="37" spans="1:9" ht="47.25" customHeight="1" thickBot="1" x14ac:dyDescent="0.3">
      <c r="A37" s="78">
        <v>21</v>
      </c>
      <c r="B37" s="232" t="s">
        <v>331</v>
      </c>
      <c r="C37" s="79" t="s">
        <v>20</v>
      </c>
      <c r="D37" s="80">
        <v>54</v>
      </c>
      <c r="E37" s="81"/>
      <c r="F37" s="82">
        <f t="shared" si="0"/>
        <v>0</v>
      </c>
      <c r="G37" s="83">
        <v>0.05</v>
      </c>
      <c r="H37" s="84">
        <f t="shared" si="1"/>
        <v>0</v>
      </c>
      <c r="I37" s="84">
        <f t="shared" si="2"/>
        <v>0</v>
      </c>
    </row>
    <row r="38" spans="1:9" ht="21.75" customHeight="1" thickBot="1" x14ac:dyDescent="0.3">
      <c r="A38" s="78">
        <v>22</v>
      </c>
      <c r="B38" s="232" t="s">
        <v>125</v>
      </c>
      <c r="C38" s="79" t="s">
        <v>20</v>
      </c>
      <c r="D38" s="80">
        <v>6</v>
      </c>
      <c r="E38" s="81"/>
      <c r="F38" s="82">
        <f t="shared" si="0"/>
        <v>0</v>
      </c>
      <c r="G38" s="83">
        <v>0.05</v>
      </c>
      <c r="H38" s="84">
        <f t="shared" si="1"/>
        <v>0</v>
      </c>
      <c r="I38" s="84">
        <f t="shared" si="2"/>
        <v>0</v>
      </c>
    </row>
    <row r="39" spans="1:9" ht="16.5" thickBot="1" x14ac:dyDescent="0.3">
      <c r="A39" s="78">
        <v>23</v>
      </c>
      <c r="B39" s="232" t="s">
        <v>126</v>
      </c>
      <c r="C39" s="79" t="s">
        <v>20</v>
      </c>
      <c r="D39" s="80">
        <v>560</v>
      </c>
      <c r="E39" s="81"/>
      <c r="F39" s="82">
        <f t="shared" si="0"/>
        <v>0</v>
      </c>
      <c r="G39" s="83">
        <v>0.05</v>
      </c>
      <c r="H39" s="84">
        <f t="shared" si="1"/>
        <v>0</v>
      </c>
      <c r="I39" s="84">
        <f t="shared" si="2"/>
        <v>0</v>
      </c>
    </row>
    <row r="40" spans="1:9" ht="21" customHeight="1" thickBot="1" x14ac:dyDescent="0.3">
      <c r="A40" s="78">
        <v>24</v>
      </c>
      <c r="B40" s="232" t="s">
        <v>345</v>
      </c>
      <c r="C40" s="79" t="s">
        <v>20</v>
      </c>
      <c r="D40" s="80">
        <v>6</v>
      </c>
      <c r="E40" s="81"/>
      <c r="F40" s="82">
        <f t="shared" si="0"/>
        <v>0</v>
      </c>
      <c r="G40" s="83">
        <v>0.05</v>
      </c>
      <c r="H40" s="84">
        <f t="shared" si="1"/>
        <v>0</v>
      </c>
      <c r="I40" s="84">
        <f t="shared" si="2"/>
        <v>0</v>
      </c>
    </row>
    <row r="41" spans="1:9" ht="52.5" customHeight="1" thickBot="1" x14ac:dyDescent="0.3">
      <c r="A41" s="78">
        <v>25</v>
      </c>
      <c r="B41" s="232" t="s">
        <v>127</v>
      </c>
      <c r="C41" s="79" t="s">
        <v>20</v>
      </c>
      <c r="D41" s="80">
        <v>192</v>
      </c>
      <c r="E41" s="81"/>
      <c r="F41" s="82">
        <f t="shared" si="0"/>
        <v>0</v>
      </c>
      <c r="G41" s="83">
        <v>0.05</v>
      </c>
      <c r="H41" s="84">
        <f t="shared" si="1"/>
        <v>0</v>
      </c>
      <c r="I41" s="84">
        <f t="shared" si="2"/>
        <v>0</v>
      </c>
    </row>
    <row r="42" spans="1:9" ht="48" thickBot="1" x14ac:dyDescent="0.3">
      <c r="A42" s="78">
        <v>26</v>
      </c>
      <c r="B42" s="232" t="s">
        <v>263</v>
      </c>
      <c r="C42" s="79" t="s">
        <v>157</v>
      </c>
      <c r="D42" s="80">
        <v>83</v>
      </c>
      <c r="E42" s="81"/>
      <c r="F42" s="82">
        <f t="shared" si="0"/>
        <v>0</v>
      </c>
      <c r="G42" s="83">
        <v>0.05</v>
      </c>
      <c r="H42" s="84">
        <f t="shared" si="1"/>
        <v>0</v>
      </c>
      <c r="I42" s="84">
        <f t="shared" si="2"/>
        <v>0</v>
      </c>
    </row>
    <row r="43" spans="1:9" ht="32.25" thickBot="1" x14ac:dyDescent="0.3">
      <c r="A43" s="78">
        <v>27</v>
      </c>
      <c r="B43" s="232" t="s">
        <v>332</v>
      </c>
      <c r="C43" s="79" t="s">
        <v>20</v>
      </c>
      <c r="D43" s="80">
        <v>210</v>
      </c>
      <c r="E43" s="81"/>
      <c r="F43" s="82">
        <f t="shared" si="0"/>
        <v>0</v>
      </c>
      <c r="G43" s="83">
        <v>0.05</v>
      </c>
      <c r="H43" s="84">
        <f t="shared" si="1"/>
        <v>0</v>
      </c>
      <c r="I43" s="84">
        <f t="shared" si="2"/>
        <v>0</v>
      </c>
    </row>
    <row r="44" spans="1:9" ht="15.75" customHeight="1" thickBot="1" x14ac:dyDescent="0.3">
      <c r="A44" s="78">
        <v>28</v>
      </c>
      <c r="B44" s="232" t="s">
        <v>346</v>
      </c>
      <c r="C44" s="79" t="s">
        <v>20</v>
      </c>
      <c r="D44" s="80">
        <v>12</v>
      </c>
      <c r="E44" s="81"/>
      <c r="F44" s="82">
        <f t="shared" si="0"/>
        <v>0</v>
      </c>
      <c r="G44" s="83">
        <v>0.05</v>
      </c>
      <c r="H44" s="84">
        <f t="shared" si="1"/>
        <v>0</v>
      </c>
      <c r="I44" s="84">
        <f t="shared" si="2"/>
        <v>0</v>
      </c>
    </row>
    <row r="45" spans="1:9" ht="32.25" thickBot="1" x14ac:dyDescent="0.3">
      <c r="A45" s="78">
        <v>29</v>
      </c>
      <c r="B45" s="232" t="s">
        <v>333</v>
      </c>
      <c r="C45" s="79" t="s">
        <v>20</v>
      </c>
      <c r="D45" s="80">
        <v>6</v>
      </c>
      <c r="E45" s="81"/>
      <c r="F45" s="82">
        <f t="shared" si="0"/>
        <v>0</v>
      </c>
      <c r="G45" s="83">
        <v>0.05</v>
      </c>
      <c r="H45" s="84">
        <f t="shared" si="1"/>
        <v>0</v>
      </c>
      <c r="I45" s="84">
        <f t="shared" si="2"/>
        <v>0</v>
      </c>
    </row>
    <row r="46" spans="1:9" ht="16.5" thickBot="1" x14ac:dyDescent="0.3">
      <c r="A46" s="78">
        <v>30</v>
      </c>
      <c r="B46" s="232" t="s">
        <v>128</v>
      </c>
      <c r="C46" s="79" t="s">
        <v>20</v>
      </c>
      <c r="D46" s="80">
        <v>90</v>
      </c>
      <c r="E46" s="81"/>
      <c r="F46" s="82">
        <f t="shared" si="0"/>
        <v>0</v>
      </c>
      <c r="G46" s="83">
        <v>0.05</v>
      </c>
      <c r="H46" s="84">
        <f t="shared" si="1"/>
        <v>0</v>
      </c>
      <c r="I46" s="84">
        <f t="shared" si="2"/>
        <v>0</v>
      </c>
    </row>
    <row r="47" spans="1:9" ht="32.25" thickBot="1" x14ac:dyDescent="0.3">
      <c r="A47" s="78">
        <v>31</v>
      </c>
      <c r="B47" s="232" t="s">
        <v>334</v>
      </c>
      <c r="C47" s="79" t="s">
        <v>20</v>
      </c>
      <c r="D47" s="80">
        <v>28</v>
      </c>
      <c r="E47" s="81"/>
      <c r="F47" s="82">
        <f t="shared" si="0"/>
        <v>0</v>
      </c>
      <c r="G47" s="83">
        <v>0.05</v>
      </c>
      <c r="H47" s="84">
        <f t="shared" si="1"/>
        <v>0</v>
      </c>
      <c r="I47" s="84">
        <f t="shared" si="2"/>
        <v>0</v>
      </c>
    </row>
    <row r="48" spans="1:9" ht="32.25" thickBot="1" x14ac:dyDescent="0.3">
      <c r="A48" s="78">
        <v>32</v>
      </c>
      <c r="B48" s="232" t="s">
        <v>335</v>
      </c>
      <c r="C48" s="79" t="s">
        <v>20</v>
      </c>
      <c r="D48" s="80">
        <v>15</v>
      </c>
      <c r="E48" s="81"/>
      <c r="F48" s="82">
        <f t="shared" si="0"/>
        <v>0</v>
      </c>
      <c r="G48" s="83">
        <v>0.05</v>
      </c>
      <c r="H48" s="84">
        <f t="shared" si="1"/>
        <v>0</v>
      </c>
      <c r="I48" s="84">
        <f t="shared" si="2"/>
        <v>0</v>
      </c>
    </row>
    <row r="49" spans="1:9" ht="15.75" customHeight="1" thickBot="1" x14ac:dyDescent="0.3">
      <c r="A49" s="78">
        <v>33</v>
      </c>
      <c r="B49" s="233" t="s">
        <v>129</v>
      </c>
      <c r="C49" s="85" t="s">
        <v>20</v>
      </c>
      <c r="D49" s="86">
        <v>90</v>
      </c>
      <c r="E49" s="87"/>
      <c r="F49" s="82">
        <f t="shared" si="0"/>
        <v>0</v>
      </c>
      <c r="G49" s="83">
        <v>0.05</v>
      </c>
      <c r="H49" s="84">
        <f t="shared" si="1"/>
        <v>0</v>
      </c>
      <c r="I49" s="84">
        <f t="shared" si="2"/>
        <v>0</v>
      </c>
    </row>
    <row r="50" spans="1:9" ht="44.25" customHeight="1" thickBot="1" x14ac:dyDescent="0.3">
      <c r="A50" s="78">
        <v>34</v>
      </c>
      <c r="B50" s="233" t="s">
        <v>336</v>
      </c>
      <c r="C50" s="85" t="s">
        <v>20</v>
      </c>
      <c r="D50" s="88">
        <v>24</v>
      </c>
      <c r="E50" s="89"/>
      <c r="F50" s="82">
        <f t="shared" si="0"/>
        <v>0</v>
      </c>
      <c r="G50" s="83">
        <v>0.05</v>
      </c>
      <c r="H50" s="84">
        <f t="shared" si="1"/>
        <v>0</v>
      </c>
      <c r="I50" s="84">
        <f t="shared" si="2"/>
        <v>0</v>
      </c>
    </row>
    <row r="51" spans="1:9" ht="33.75" customHeight="1" thickBot="1" x14ac:dyDescent="0.3">
      <c r="A51" s="78">
        <v>35</v>
      </c>
      <c r="B51" s="233" t="s">
        <v>337</v>
      </c>
      <c r="C51" s="85" t="s">
        <v>20</v>
      </c>
      <c r="D51" s="88">
        <v>80</v>
      </c>
      <c r="E51" s="89"/>
      <c r="F51" s="82">
        <f t="shared" si="0"/>
        <v>0</v>
      </c>
      <c r="G51" s="83">
        <v>0.05</v>
      </c>
      <c r="H51" s="84">
        <f t="shared" si="1"/>
        <v>0</v>
      </c>
      <c r="I51" s="84">
        <f t="shared" si="2"/>
        <v>0</v>
      </c>
    </row>
    <row r="52" spans="1:9" ht="24" customHeight="1" thickBot="1" x14ac:dyDescent="0.3">
      <c r="A52" s="78">
        <v>36</v>
      </c>
      <c r="B52" s="232" t="s">
        <v>130</v>
      </c>
      <c r="C52" s="79" t="s">
        <v>20</v>
      </c>
      <c r="D52" s="80">
        <v>720</v>
      </c>
      <c r="E52" s="81"/>
      <c r="F52" s="82">
        <f t="shared" si="0"/>
        <v>0</v>
      </c>
      <c r="G52" s="83">
        <v>0.05</v>
      </c>
      <c r="H52" s="84">
        <f t="shared" si="1"/>
        <v>0</v>
      </c>
      <c r="I52" s="84">
        <f t="shared" si="2"/>
        <v>0</v>
      </c>
    </row>
    <row r="53" spans="1:9" ht="32.25" thickBot="1" x14ac:dyDescent="0.3">
      <c r="A53" s="78">
        <v>37</v>
      </c>
      <c r="B53" s="232" t="s">
        <v>347</v>
      </c>
      <c r="C53" s="79" t="s">
        <v>20</v>
      </c>
      <c r="D53" s="80">
        <v>184</v>
      </c>
      <c r="E53" s="81"/>
      <c r="F53" s="82">
        <f t="shared" si="0"/>
        <v>0</v>
      </c>
      <c r="G53" s="83">
        <v>0.05</v>
      </c>
      <c r="H53" s="84">
        <f t="shared" si="1"/>
        <v>0</v>
      </c>
      <c r="I53" s="84">
        <f t="shared" si="2"/>
        <v>0</v>
      </c>
    </row>
    <row r="54" spans="1:9" ht="23.25" customHeight="1" thickBot="1" x14ac:dyDescent="0.3">
      <c r="A54" s="78">
        <v>38</v>
      </c>
      <c r="B54" s="232" t="s">
        <v>131</v>
      </c>
      <c r="C54" s="79" t="s">
        <v>20</v>
      </c>
      <c r="D54" s="80">
        <v>58</v>
      </c>
      <c r="E54" s="81"/>
      <c r="F54" s="82">
        <f t="shared" si="0"/>
        <v>0</v>
      </c>
      <c r="G54" s="83">
        <v>0.05</v>
      </c>
      <c r="H54" s="84">
        <f t="shared" si="1"/>
        <v>0</v>
      </c>
      <c r="I54" s="84">
        <f t="shared" si="2"/>
        <v>0</v>
      </c>
    </row>
    <row r="55" spans="1:9" ht="26.25" customHeight="1" thickBot="1" x14ac:dyDescent="0.3">
      <c r="A55" s="78">
        <v>39</v>
      </c>
      <c r="B55" s="234" t="s">
        <v>348</v>
      </c>
      <c r="C55" s="90" t="s">
        <v>20</v>
      </c>
      <c r="D55" s="91">
        <v>6</v>
      </c>
      <c r="E55" s="92"/>
      <c r="F55" s="93">
        <f t="shared" si="0"/>
        <v>0</v>
      </c>
      <c r="G55" s="94">
        <v>0.05</v>
      </c>
      <c r="H55" s="84">
        <f t="shared" si="1"/>
        <v>0</v>
      </c>
      <c r="I55" s="84">
        <f t="shared" si="2"/>
        <v>0</v>
      </c>
    </row>
    <row r="56" spans="1:9" ht="33" customHeight="1" thickBot="1" x14ac:dyDescent="0.3">
      <c r="A56" s="78">
        <v>40</v>
      </c>
      <c r="B56" s="232" t="s">
        <v>349</v>
      </c>
      <c r="C56" s="79" t="s">
        <v>20</v>
      </c>
      <c r="D56" s="80">
        <v>8</v>
      </c>
      <c r="E56" s="81"/>
      <c r="F56" s="82">
        <f t="shared" si="0"/>
        <v>0</v>
      </c>
      <c r="G56" s="83">
        <v>0.05</v>
      </c>
      <c r="H56" s="84">
        <f t="shared" si="1"/>
        <v>0</v>
      </c>
      <c r="I56" s="84">
        <f t="shared" si="2"/>
        <v>0</v>
      </c>
    </row>
    <row r="57" spans="1:9" ht="33.75" customHeight="1" thickBot="1" x14ac:dyDescent="0.3">
      <c r="A57" s="78">
        <v>41</v>
      </c>
      <c r="B57" s="232" t="s">
        <v>132</v>
      </c>
      <c r="C57" s="79" t="s">
        <v>20</v>
      </c>
      <c r="D57" s="80">
        <v>18</v>
      </c>
      <c r="E57" s="81"/>
      <c r="F57" s="82">
        <f t="shared" si="0"/>
        <v>0</v>
      </c>
      <c r="G57" s="83">
        <v>0.05</v>
      </c>
      <c r="H57" s="84">
        <f t="shared" si="1"/>
        <v>0</v>
      </c>
      <c r="I57" s="84">
        <f t="shared" si="2"/>
        <v>0</v>
      </c>
    </row>
    <row r="58" spans="1:9" ht="24.75" customHeight="1" thickBot="1" x14ac:dyDescent="0.3">
      <c r="A58" s="78">
        <v>42</v>
      </c>
      <c r="B58" s="232" t="s">
        <v>350</v>
      </c>
      <c r="C58" s="79" t="s">
        <v>20</v>
      </c>
      <c r="D58" s="80">
        <v>12</v>
      </c>
      <c r="E58" s="81"/>
      <c r="F58" s="82">
        <f t="shared" si="0"/>
        <v>0</v>
      </c>
      <c r="G58" s="83">
        <v>0.05</v>
      </c>
      <c r="H58" s="84">
        <f t="shared" si="1"/>
        <v>0</v>
      </c>
      <c r="I58" s="84">
        <f t="shared" si="2"/>
        <v>0</v>
      </c>
    </row>
    <row r="59" spans="1:9" ht="24" customHeight="1" thickBot="1" x14ac:dyDescent="0.3">
      <c r="A59" s="78">
        <v>43</v>
      </c>
      <c r="B59" s="233" t="s">
        <v>133</v>
      </c>
      <c r="C59" s="85" t="s">
        <v>20</v>
      </c>
      <c r="D59" s="88">
        <v>5</v>
      </c>
      <c r="E59" s="89"/>
      <c r="F59" s="82">
        <f t="shared" si="0"/>
        <v>0</v>
      </c>
      <c r="G59" s="83">
        <v>0.05</v>
      </c>
      <c r="H59" s="84">
        <f t="shared" si="1"/>
        <v>0</v>
      </c>
      <c r="I59" s="84">
        <f t="shared" si="2"/>
        <v>0</v>
      </c>
    </row>
    <row r="60" spans="1:9" ht="48" thickBot="1" x14ac:dyDescent="0.3">
      <c r="A60" s="78">
        <v>44</v>
      </c>
      <c r="B60" s="233" t="s">
        <v>338</v>
      </c>
      <c r="C60" s="85" t="s">
        <v>20</v>
      </c>
      <c r="D60" s="88">
        <v>75</v>
      </c>
      <c r="E60" s="89"/>
      <c r="F60" s="82">
        <f t="shared" si="0"/>
        <v>0</v>
      </c>
      <c r="G60" s="83">
        <v>0.05</v>
      </c>
      <c r="H60" s="84">
        <f t="shared" si="1"/>
        <v>0</v>
      </c>
      <c r="I60" s="84">
        <f t="shared" si="2"/>
        <v>0</v>
      </c>
    </row>
    <row r="61" spans="1:9" ht="32.25" thickBot="1" x14ac:dyDescent="0.3">
      <c r="A61" s="78">
        <v>45</v>
      </c>
      <c r="B61" s="232" t="s">
        <v>339</v>
      </c>
      <c r="C61" s="79" t="s">
        <v>20</v>
      </c>
      <c r="D61" s="80">
        <v>26</v>
      </c>
      <c r="E61" s="81"/>
      <c r="F61" s="82">
        <f t="shared" si="0"/>
        <v>0</v>
      </c>
      <c r="G61" s="83">
        <v>0.05</v>
      </c>
      <c r="H61" s="84">
        <f t="shared" si="1"/>
        <v>0</v>
      </c>
      <c r="I61" s="84">
        <f t="shared" si="2"/>
        <v>0</v>
      </c>
    </row>
    <row r="62" spans="1:9" ht="24" customHeight="1" thickBot="1" x14ac:dyDescent="0.3">
      <c r="A62" s="78">
        <v>46</v>
      </c>
      <c r="B62" s="232" t="s">
        <v>351</v>
      </c>
      <c r="C62" s="79" t="s">
        <v>20</v>
      </c>
      <c r="D62" s="80">
        <v>40</v>
      </c>
      <c r="E62" s="81"/>
      <c r="F62" s="82">
        <f t="shared" si="0"/>
        <v>0</v>
      </c>
      <c r="G62" s="83">
        <v>0.05</v>
      </c>
      <c r="H62" s="84">
        <f t="shared" si="1"/>
        <v>0</v>
      </c>
      <c r="I62" s="84">
        <f t="shared" si="2"/>
        <v>0</v>
      </c>
    </row>
    <row r="63" spans="1:9" ht="31.5" customHeight="1" thickBot="1" x14ac:dyDescent="0.3">
      <c r="A63" s="78">
        <v>47</v>
      </c>
      <c r="B63" s="232" t="s">
        <v>134</v>
      </c>
      <c r="C63" s="79" t="s">
        <v>20</v>
      </c>
      <c r="D63" s="80">
        <v>240</v>
      </c>
      <c r="E63" s="81"/>
      <c r="F63" s="82">
        <f t="shared" si="0"/>
        <v>0</v>
      </c>
      <c r="G63" s="83">
        <v>0.05</v>
      </c>
      <c r="H63" s="84">
        <f t="shared" si="1"/>
        <v>0</v>
      </c>
      <c r="I63" s="84">
        <f t="shared" si="2"/>
        <v>0</v>
      </c>
    </row>
    <row r="64" spans="1:9" ht="48" thickBot="1" x14ac:dyDescent="0.3">
      <c r="A64" s="78">
        <v>48</v>
      </c>
      <c r="B64" s="232" t="s">
        <v>340</v>
      </c>
      <c r="C64" s="79" t="s">
        <v>20</v>
      </c>
      <c r="D64" s="80">
        <v>95</v>
      </c>
      <c r="E64" s="81"/>
      <c r="F64" s="82">
        <f t="shared" si="0"/>
        <v>0</v>
      </c>
      <c r="G64" s="83">
        <v>0.05</v>
      </c>
      <c r="H64" s="84">
        <f t="shared" si="1"/>
        <v>0</v>
      </c>
      <c r="I64" s="84">
        <f t="shared" si="2"/>
        <v>0</v>
      </c>
    </row>
    <row r="65" spans="1:9" ht="30.75" customHeight="1" thickBot="1" x14ac:dyDescent="0.3">
      <c r="A65" s="78">
        <v>49</v>
      </c>
      <c r="B65" s="232" t="s">
        <v>352</v>
      </c>
      <c r="C65" s="79" t="s">
        <v>20</v>
      </c>
      <c r="D65" s="80">
        <v>672</v>
      </c>
      <c r="E65" s="81"/>
      <c r="F65" s="82">
        <f t="shared" si="0"/>
        <v>0</v>
      </c>
      <c r="G65" s="83">
        <v>0.05</v>
      </c>
      <c r="H65" s="84">
        <f t="shared" si="1"/>
        <v>0</v>
      </c>
      <c r="I65" s="84">
        <f t="shared" si="2"/>
        <v>0</v>
      </c>
    </row>
    <row r="66" spans="1:9" ht="30.75" customHeight="1" thickBot="1" x14ac:dyDescent="0.3">
      <c r="A66" s="78">
        <v>50</v>
      </c>
      <c r="B66" s="232" t="s">
        <v>341</v>
      </c>
      <c r="C66" s="79" t="s">
        <v>20</v>
      </c>
      <c r="D66" s="80">
        <v>30</v>
      </c>
      <c r="E66" s="81"/>
      <c r="F66" s="82">
        <f t="shared" si="0"/>
        <v>0</v>
      </c>
      <c r="G66" s="83">
        <v>0.05</v>
      </c>
      <c r="H66" s="84">
        <f t="shared" si="1"/>
        <v>0</v>
      </c>
      <c r="I66" s="84">
        <f t="shared" si="2"/>
        <v>0</v>
      </c>
    </row>
    <row r="67" spans="1:9" ht="30.75" customHeight="1" thickBot="1" x14ac:dyDescent="0.3">
      <c r="A67" s="78">
        <v>51</v>
      </c>
      <c r="B67" s="232" t="s">
        <v>135</v>
      </c>
      <c r="C67" s="79" t="s">
        <v>20</v>
      </c>
      <c r="D67" s="80">
        <v>20</v>
      </c>
      <c r="E67" s="81"/>
      <c r="F67" s="82">
        <f t="shared" si="0"/>
        <v>0</v>
      </c>
      <c r="G67" s="83">
        <v>0.05</v>
      </c>
      <c r="H67" s="84">
        <f t="shared" si="1"/>
        <v>0</v>
      </c>
      <c r="I67" s="84">
        <f t="shared" si="2"/>
        <v>0</v>
      </c>
    </row>
    <row r="68" spans="1:9" ht="30.75" customHeight="1" thickBot="1" x14ac:dyDescent="0.3">
      <c r="A68" s="78">
        <v>52</v>
      </c>
      <c r="B68" s="233" t="s">
        <v>244</v>
      </c>
      <c r="C68" s="85" t="s">
        <v>20</v>
      </c>
      <c r="D68" s="88">
        <v>40</v>
      </c>
      <c r="E68" s="89"/>
      <c r="F68" s="82">
        <f t="shared" si="0"/>
        <v>0</v>
      </c>
      <c r="G68" s="83">
        <v>0.05</v>
      </c>
      <c r="H68" s="84">
        <f t="shared" si="1"/>
        <v>0</v>
      </c>
      <c r="I68" s="84">
        <f t="shared" si="2"/>
        <v>0</v>
      </c>
    </row>
    <row r="69" spans="1:9" ht="30" customHeight="1" thickBot="1" x14ac:dyDescent="0.3">
      <c r="A69" s="78">
        <v>53</v>
      </c>
      <c r="B69" s="233" t="s">
        <v>136</v>
      </c>
      <c r="C69" s="85" t="s">
        <v>20</v>
      </c>
      <c r="D69" s="88">
        <v>9</v>
      </c>
      <c r="E69" s="89"/>
      <c r="F69" s="82">
        <f t="shared" si="0"/>
        <v>0</v>
      </c>
      <c r="G69" s="83">
        <v>0.05</v>
      </c>
      <c r="H69" s="84">
        <f t="shared" si="1"/>
        <v>0</v>
      </c>
      <c r="I69" s="95">
        <f t="shared" si="2"/>
        <v>0</v>
      </c>
    </row>
    <row r="70" spans="1:9" ht="16.5" thickBot="1" x14ac:dyDescent="0.3">
      <c r="A70" s="134" t="s">
        <v>34</v>
      </c>
      <c r="B70" s="135"/>
      <c r="C70" s="135"/>
      <c r="D70" s="135"/>
      <c r="E70" s="135"/>
      <c r="F70" s="138">
        <f>SUM(F17:F69)</f>
        <v>0</v>
      </c>
      <c r="G70" s="135"/>
      <c r="H70" s="136"/>
      <c r="I70" s="137">
        <f>SUM(I17:I69)</f>
        <v>0</v>
      </c>
    </row>
    <row r="73" spans="1:9" x14ac:dyDescent="0.25">
      <c r="G73" s="97" t="s">
        <v>317</v>
      </c>
    </row>
    <row r="74" spans="1:9" x14ac:dyDescent="0.25">
      <c r="G74" s="97" t="s">
        <v>318</v>
      </c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53" workbookViewId="0">
      <selection activeCell="G79" sqref="G79:H80"/>
    </sheetView>
  </sheetViews>
  <sheetFormatPr defaultRowHeight="15.75" x14ac:dyDescent="0.25"/>
  <cols>
    <col min="1" max="1" width="4.85546875" style="197" customWidth="1"/>
    <col min="2" max="2" width="43.7109375" style="197" customWidth="1"/>
    <col min="3" max="3" width="13.42578125" style="197" customWidth="1"/>
    <col min="4" max="4" width="16.7109375" style="197" customWidth="1"/>
    <col min="5" max="5" width="14.5703125" style="197" customWidth="1"/>
    <col min="6" max="6" width="11.85546875" style="198" customWidth="1"/>
    <col min="7" max="7" width="8.7109375" style="197" customWidth="1"/>
    <col min="8" max="8" width="14.7109375" style="198" customWidth="1"/>
    <col min="9" max="9" width="16.28515625" style="198" customWidth="1"/>
    <col min="10" max="16384" width="9.140625" style="197"/>
  </cols>
  <sheetData>
    <row r="1" spans="1:9" x14ac:dyDescent="0.25">
      <c r="G1" s="197" t="s">
        <v>311</v>
      </c>
    </row>
    <row r="3" spans="1:9" x14ac:dyDescent="0.25">
      <c r="A3" s="243" t="s">
        <v>296</v>
      </c>
      <c r="B3" s="243"/>
      <c r="C3" s="243"/>
      <c r="D3" s="243"/>
      <c r="E3" s="243"/>
      <c r="F3" s="243"/>
      <c r="G3" s="243"/>
      <c r="H3" s="243"/>
      <c r="I3" s="243"/>
    </row>
    <row r="4" spans="1:9" x14ac:dyDescent="0.25">
      <c r="A4" s="199"/>
      <c r="B4" s="200" t="s">
        <v>277</v>
      </c>
      <c r="C4" s="199"/>
      <c r="D4" s="199"/>
      <c r="E4" s="199"/>
      <c r="F4" s="201"/>
      <c r="G4" s="199"/>
      <c r="H4" s="201"/>
      <c r="I4" s="201"/>
    </row>
    <row r="5" spans="1:9" ht="27.75" customHeight="1" x14ac:dyDescent="0.25">
      <c r="A5" s="199"/>
      <c r="B5" s="200" t="s">
        <v>279</v>
      </c>
      <c r="C5" s="199"/>
      <c r="D5" s="199"/>
      <c r="E5" s="199"/>
      <c r="F5" s="201"/>
      <c r="G5" s="199"/>
      <c r="H5" s="201"/>
      <c r="I5" s="201"/>
    </row>
    <row r="6" spans="1:9" x14ac:dyDescent="0.25">
      <c r="A6" s="199"/>
      <c r="B6" s="199" t="s">
        <v>292</v>
      </c>
      <c r="C6" s="199"/>
      <c r="D6" s="199"/>
      <c r="E6" s="199"/>
      <c r="F6" s="201"/>
      <c r="G6" s="199"/>
      <c r="H6" s="201"/>
      <c r="I6" s="201"/>
    </row>
    <row r="7" spans="1:9" ht="34.5" customHeight="1" x14ac:dyDescent="0.25">
      <c r="A7" s="199"/>
      <c r="B7" s="200" t="s">
        <v>279</v>
      </c>
      <c r="C7" s="199"/>
      <c r="D7" s="199"/>
      <c r="E7" s="199"/>
      <c r="F7" s="201"/>
      <c r="G7" s="199"/>
      <c r="H7" s="201"/>
      <c r="I7" s="201"/>
    </row>
    <row r="8" spans="1:9" x14ac:dyDescent="0.25">
      <c r="A8" s="199"/>
      <c r="B8" s="199" t="s">
        <v>293</v>
      </c>
      <c r="C8" s="199"/>
      <c r="D8" s="199"/>
      <c r="E8" s="199"/>
      <c r="F8" s="201"/>
      <c r="G8" s="199"/>
      <c r="H8" s="201"/>
      <c r="I8" s="201"/>
    </row>
    <row r="9" spans="1:9" x14ac:dyDescent="0.25">
      <c r="A9" s="199"/>
      <c r="B9" s="199"/>
      <c r="C9" s="199"/>
      <c r="D9" s="199"/>
      <c r="E9" s="199"/>
      <c r="F9" s="201"/>
      <c r="G9" s="199"/>
      <c r="H9" s="201"/>
      <c r="I9" s="201"/>
    </row>
    <row r="10" spans="1:9" x14ac:dyDescent="0.25">
      <c r="A10" s="199"/>
      <c r="B10" s="199" t="s">
        <v>297</v>
      </c>
      <c r="C10" s="199"/>
      <c r="D10" s="199"/>
      <c r="E10" s="199"/>
      <c r="F10" s="201"/>
      <c r="G10" s="199"/>
      <c r="H10" s="201"/>
      <c r="I10" s="201"/>
    </row>
    <row r="11" spans="1:9" x14ac:dyDescent="0.25">
      <c r="A11" s="199"/>
      <c r="B11" s="199"/>
      <c r="C11" s="199"/>
      <c r="D11" s="199"/>
      <c r="E11" s="199"/>
      <c r="F11" s="201"/>
      <c r="G11" s="199"/>
      <c r="H11" s="201"/>
      <c r="I11" s="201"/>
    </row>
    <row r="12" spans="1:9" x14ac:dyDescent="0.25">
      <c r="A12" s="199"/>
      <c r="B12" s="199"/>
      <c r="C12" s="199" t="s">
        <v>298</v>
      </c>
      <c r="D12" s="199"/>
      <c r="E12" s="199"/>
      <c r="F12" s="201"/>
      <c r="G12" s="199"/>
      <c r="H12" s="201"/>
      <c r="I12" s="201"/>
    </row>
    <row r="13" spans="1:9" x14ac:dyDescent="0.25">
      <c r="A13" s="199"/>
      <c r="B13" s="199"/>
      <c r="C13" s="199" t="s">
        <v>299</v>
      </c>
      <c r="D13" s="199"/>
      <c r="E13" s="199"/>
      <c r="F13" s="201"/>
      <c r="G13" s="199"/>
      <c r="H13" s="201"/>
      <c r="I13" s="201"/>
    </row>
    <row r="15" spans="1:9" ht="16.5" thickBot="1" x14ac:dyDescent="0.3"/>
    <row r="16" spans="1:9" ht="47.25" x14ac:dyDescent="0.25">
      <c r="A16" s="187" t="s">
        <v>24</v>
      </c>
      <c r="B16" s="188" t="s">
        <v>0</v>
      </c>
      <c r="C16" s="188" t="s">
        <v>1</v>
      </c>
      <c r="D16" s="188" t="s">
        <v>25</v>
      </c>
      <c r="E16" s="188" t="s">
        <v>42</v>
      </c>
      <c r="F16" s="188" t="s">
        <v>6</v>
      </c>
      <c r="G16" s="188" t="s">
        <v>114</v>
      </c>
      <c r="H16" s="188" t="s">
        <v>3</v>
      </c>
      <c r="I16" s="189" t="s">
        <v>26</v>
      </c>
    </row>
    <row r="17" spans="1:9" x14ac:dyDescent="0.25">
      <c r="A17" s="190">
        <v>1</v>
      </c>
      <c r="B17" s="142" t="s">
        <v>96</v>
      </c>
      <c r="C17" s="142" t="s">
        <v>9</v>
      </c>
      <c r="D17" s="142">
        <v>10</v>
      </c>
      <c r="E17" s="143"/>
      <c r="F17" s="143">
        <f t="shared" ref="F17:F56" si="0">D17*E17</f>
        <v>0</v>
      </c>
      <c r="G17" s="182">
        <v>0.23</v>
      </c>
      <c r="H17" s="183">
        <f t="shared" ref="H17:H48" si="1">(E17*G17)+E17</f>
        <v>0</v>
      </c>
      <c r="I17" s="191">
        <f t="shared" ref="I17:I48" si="2">H17*D17</f>
        <v>0</v>
      </c>
    </row>
    <row r="18" spans="1:9" ht="26.25" customHeight="1" x14ac:dyDescent="0.25">
      <c r="A18" s="190">
        <v>2</v>
      </c>
      <c r="B18" s="142" t="s">
        <v>238</v>
      </c>
      <c r="C18" s="142" t="s">
        <v>9</v>
      </c>
      <c r="D18" s="142">
        <v>240</v>
      </c>
      <c r="E18" s="143"/>
      <c r="F18" s="143">
        <f t="shared" si="0"/>
        <v>0</v>
      </c>
      <c r="G18" s="182">
        <v>0.05</v>
      </c>
      <c r="H18" s="183">
        <f t="shared" si="1"/>
        <v>0</v>
      </c>
      <c r="I18" s="191">
        <f t="shared" si="2"/>
        <v>0</v>
      </c>
    </row>
    <row r="19" spans="1:9" x14ac:dyDescent="0.25">
      <c r="A19" s="190">
        <v>3</v>
      </c>
      <c r="B19" s="142" t="s">
        <v>106</v>
      </c>
      <c r="C19" s="142" t="s">
        <v>9</v>
      </c>
      <c r="D19" s="142">
        <v>60</v>
      </c>
      <c r="E19" s="143"/>
      <c r="F19" s="143">
        <f t="shared" si="0"/>
        <v>0</v>
      </c>
      <c r="G19" s="182">
        <v>0.05</v>
      </c>
      <c r="H19" s="183">
        <f t="shared" si="1"/>
        <v>0</v>
      </c>
      <c r="I19" s="191">
        <f t="shared" si="2"/>
        <v>0</v>
      </c>
    </row>
    <row r="20" spans="1:9" x14ac:dyDescent="0.25">
      <c r="A20" s="190">
        <v>4</v>
      </c>
      <c r="B20" s="142" t="s">
        <v>98</v>
      </c>
      <c r="C20" s="142" t="s">
        <v>9</v>
      </c>
      <c r="D20" s="142">
        <v>60</v>
      </c>
      <c r="E20" s="143"/>
      <c r="F20" s="143">
        <f t="shared" si="0"/>
        <v>0</v>
      </c>
      <c r="G20" s="182">
        <v>0.05</v>
      </c>
      <c r="H20" s="183">
        <f t="shared" si="1"/>
        <v>0</v>
      </c>
      <c r="I20" s="191">
        <f t="shared" si="2"/>
        <v>0</v>
      </c>
    </row>
    <row r="21" spans="1:9" x14ac:dyDescent="0.25">
      <c r="A21" s="190">
        <v>5</v>
      </c>
      <c r="B21" s="142" t="s">
        <v>99</v>
      </c>
      <c r="C21" s="142" t="s">
        <v>9</v>
      </c>
      <c r="D21" s="142">
        <v>144</v>
      </c>
      <c r="E21" s="143"/>
      <c r="F21" s="143">
        <f t="shared" si="0"/>
        <v>0</v>
      </c>
      <c r="G21" s="182">
        <v>0.05</v>
      </c>
      <c r="H21" s="183">
        <f t="shared" si="1"/>
        <v>0</v>
      </c>
      <c r="I21" s="191">
        <f t="shared" si="2"/>
        <v>0</v>
      </c>
    </row>
    <row r="22" spans="1:9" x14ac:dyDescent="0.25">
      <c r="A22" s="190">
        <v>6</v>
      </c>
      <c r="B22" s="142" t="s">
        <v>416</v>
      </c>
      <c r="C22" s="142" t="s">
        <v>9</v>
      </c>
      <c r="D22" s="142">
        <v>80</v>
      </c>
      <c r="E22" s="143"/>
      <c r="F22" s="143">
        <f t="shared" si="0"/>
        <v>0</v>
      </c>
      <c r="G22" s="182">
        <v>0.05</v>
      </c>
      <c r="H22" s="183">
        <f t="shared" si="1"/>
        <v>0</v>
      </c>
      <c r="I22" s="191">
        <f t="shared" si="2"/>
        <v>0</v>
      </c>
    </row>
    <row r="23" spans="1:9" x14ac:dyDescent="0.25">
      <c r="A23" s="190">
        <v>7</v>
      </c>
      <c r="B23" s="142" t="s">
        <v>250</v>
      </c>
      <c r="C23" s="142" t="s">
        <v>9</v>
      </c>
      <c r="D23" s="142">
        <v>168</v>
      </c>
      <c r="E23" s="143"/>
      <c r="F23" s="143">
        <f t="shared" si="0"/>
        <v>0</v>
      </c>
      <c r="G23" s="182">
        <v>0.05</v>
      </c>
      <c r="H23" s="183">
        <f t="shared" si="1"/>
        <v>0</v>
      </c>
      <c r="I23" s="191">
        <f t="shared" si="2"/>
        <v>0</v>
      </c>
    </row>
    <row r="24" spans="1:9" ht="31.5" x14ac:dyDescent="0.25">
      <c r="A24" s="190">
        <v>8</v>
      </c>
      <c r="B24" s="142" t="s">
        <v>249</v>
      </c>
      <c r="C24" s="142" t="s">
        <v>9</v>
      </c>
      <c r="D24" s="142">
        <v>250</v>
      </c>
      <c r="E24" s="143"/>
      <c r="F24" s="143">
        <f t="shared" si="0"/>
        <v>0</v>
      </c>
      <c r="G24" s="182">
        <v>0.05</v>
      </c>
      <c r="H24" s="183">
        <f t="shared" si="1"/>
        <v>0</v>
      </c>
      <c r="I24" s="191">
        <f t="shared" si="2"/>
        <v>0</v>
      </c>
    </row>
    <row r="25" spans="1:9" ht="31.5" x14ac:dyDescent="0.25">
      <c r="A25" s="190">
        <v>9</v>
      </c>
      <c r="B25" s="142" t="s">
        <v>417</v>
      </c>
      <c r="C25" s="142" t="s">
        <v>9</v>
      </c>
      <c r="D25" s="142">
        <v>60</v>
      </c>
      <c r="E25" s="143"/>
      <c r="F25" s="143">
        <f t="shared" si="0"/>
        <v>0</v>
      </c>
      <c r="G25" s="182">
        <v>0.05</v>
      </c>
      <c r="H25" s="183">
        <f t="shared" si="1"/>
        <v>0</v>
      </c>
      <c r="I25" s="191">
        <f t="shared" si="2"/>
        <v>0</v>
      </c>
    </row>
    <row r="26" spans="1:9" x14ac:dyDescent="0.25">
      <c r="A26" s="190">
        <v>10</v>
      </c>
      <c r="B26" s="142" t="s">
        <v>261</v>
      </c>
      <c r="C26" s="142" t="s">
        <v>157</v>
      </c>
      <c r="D26" s="142">
        <v>40</v>
      </c>
      <c r="E26" s="143"/>
      <c r="F26" s="143">
        <f t="shared" si="0"/>
        <v>0</v>
      </c>
      <c r="G26" s="182">
        <v>0.05</v>
      </c>
      <c r="H26" s="183">
        <f t="shared" si="1"/>
        <v>0</v>
      </c>
      <c r="I26" s="191">
        <f t="shared" si="2"/>
        <v>0</v>
      </c>
    </row>
    <row r="27" spans="1:9" x14ac:dyDescent="0.25">
      <c r="A27" s="190">
        <v>11</v>
      </c>
      <c r="B27" s="142" t="s">
        <v>245</v>
      </c>
      <c r="C27" s="142" t="s">
        <v>9</v>
      </c>
      <c r="D27" s="142">
        <v>480</v>
      </c>
      <c r="E27" s="143"/>
      <c r="F27" s="143">
        <f t="shared" si="0"/>
        <v>0</v>
      </c>
      <c r="G27" s="182">
        <v>0.05</v>
      </c>
      <c r="H27" s="183">
        <f t="shared" si="1"/>
        <v>0</v>
      </c>
      <c r="I27" s="191">
        <f t="shared" si="2"/>
        <v>0</v>
      </c>
    </row>
    <row r="28" spans="1:9" x14ac:dyDescent="0.25">
      <c r="A28" s="190">
        <v>12</v>
      </c>
      <c r="B28" s="142" t="s">
        <v>418</v>
      </c>
      <c r="C28" s="142" t="s">
        <v>9</v>
      </c>
      <c r="D28" s="142">
        <v>240</v>
      </c>
      <c r="E28" s="143"/>
      <c r="F28" s="143">
        <f t="shared" si="0"/>
        <v>0</v>
      </c>
      <c r="G28" s="182">
        <v>0.05</v>
      </c>
      <c r="H28" s="183">
        <f t="shared" si="1"/>
        <v>0</v>
      </c>
      <c r="I28" s="191">
        <f t="shared" si="2"/>
        <v>0</v>
      </c>
    </row>
    <row r="29" spans="1:9" x14ac:dyDescent="0.25">
      <c r="A29" s="190">
        <v>13</v>
      </c>
      <c r="B29" s="142" t="s">
        <v>419</v>
      </c>
      <c r="C29" s="142" t="s">
        <v>9</v>
      </c>
      <c r="D29" s="142">
        <v>960</v>
      </c>
      <c r="E29" s="143"/>
      <c r="F29" s="143">
        <f t="shared" si="0"/>
        <v>0</v>
      </c>
      <c r="G29" s="182">
        <v>0.05</v>
      </c>
      <c r="H29" s="183">
        <f t="shared" si="1"/>
        <v>0</v>
      </c>
      <c r="I29" s="191">
        <f t="shared" si="2"/>
        <v>0</v>
      </c>
    </row>
    <row r="30" spans="1:9" x14ac:dyDescent="0.25">
      <c r="A30" s="190">
        <v>14</v>
      </c>
      <c r="B30" s="142" t="s">
        <v>420</v>
      </c>
      <c r="C30" s="142" t="s">
        <v>9</v>
      </c>
      <c r="D30" s="142">
        <v>1200</v>
      </c>
      <c r="E30" s="143"/>
      <c r="F30" s="143">
        <f t="shared" si="0"/>
        <v>0</v>
      </c>
      <c r="G30" s="182">
        <v>0.05</v>
      </c>
      <c r="H30" s="183">
        <f t="shared" si="1"/>
        <v>0</v>
      </c>
      <c r="I30" s="191">
        <f t="shared" si="2"/>
        <v>0</v>
      </c>
    </row>
    <row r="31" spans="1:9" x14ac:dyDescent="0.25">
      <c r="A31" s="190">
        <v>15</v>
      </c>
      <c r="B31" s="142" t="s">
        <v>421</v>
      </c>
      <c r="C31" s="142" t="s">
        <v>9</v>
      </c>
      <c r="D31" s="142">
        <v>480</v>
      </c>
      <c r="E31" s="143"/>
      <c r="F31" s="143">
        <f t="shared" si="0"/>
        <v>0</v>
      </c>
      <c r="G31" s="182">
        <v>0.05</v>
      </c>
      <c r="H31" s="183">
        <f t="shared" si="1"/>
        <v>0</v>
      </c>
      <c r="I31" s="191">
        <f t="shared" si="2"/>
        <v>0</v>
      </c>
    </row>
    <row r="32" spans="1:9" x14ac:dyDescent="0.25">
      <c r="A32" s="190">
        <v>16</v>
      </c>
      <c r="B32" s="142" t="s">
        <v>100</v>
      </c>
      <c r="C32" s="142" t="s">
        <v>9</v>
      </c>
      <c r="D32" s="142">
        <v>240</v>
      </c>
      <c r="E32" s="143"/>
      <c r="F32" s="143">
        <f t="shared" si="0"/>
        <v>0</v>
      </c>
      <c r="G32" s="182">
        <v>0.05</v>
      </c>
      <c r="H32" s="183">
        <f t="shared" si="1"/>
        <v>0</v>
      </c>
      <c r="I32" s="191">
        <f t="shared" si="2"/>
        <v>0</v>
      </c>
    </row>
    <row r="33" spans="1:9" x14ac:dyDescent="0.25">
      <c r="A33" s="190">
        <v>17</v>
      </c>
      <c r="B33" s="142" t="s">
        <v>422</v>
      </c>
      <c r="C33" s="142" t="s">
        <v>9</v>
      </c>
      <c r="D33" s="142">
        <v>24</v>
      </c>
      <c r="E33" s="143"/>
      <c r="F33" s="143">
        <f t="shared" si="0"/>
        <v>0</v>
      </c>
      <c r="G33" s="182">
        <v>0.05</v>
      </c>
      <c r="H33" s="183">
        <f t="shared" si="1"/>
        <v>0</v>
      </c>
      <c r="I33" s="191">
        <f t="shared" si="2"/>
        <v>0</v>
      </c>
    </row>
    <row r="34" spans="1:9" x14ac:dyDescent="0.25">
      <c r="A34" s="190">
        <v>18</v>
      </c>
      <c r="B34" s="142" t="s">
        <v>423</v>
      </c>
      <c r="C34" s="142" t="s">
        <v>9</v>
      </c>
      <c r="D34" s="142">
        <v>18</v>
      </c>
      <c r="E34" s="143"/>
      <c r="F34" s="143">
        <f t="shared" si="0"/>
        <v>0</v>
      </c>
      <c r="G34" s="182">
        <v>0.05</v>
      </c>
      <c r="H34" s="183">
        <f t="shared" si="1"/>
        <v>0</v>
      </c>
      <c r="I34" s="191">
        <f t="shared" si="2"/>
        <v>0</v>
      </c>
    </row>
    <row r="35" spans="1:9" x14ac:dyDescent="0.25">
      <c r="A35" s="190">
        <v>19</v>
      </c>
      <c r="B35" s="142" t="s">
        <v>424</v>
      </c>
      <c r="C35" s="142" t="s">
        <v>9</v>
      </c>
      <c r="D35" s="142">
        <v>18</v>
      </c>
      <c r="E35" s="143"/>
      <c r="F35" s="143">
        <f t="shared" si="0"/>
        <v>0</v>
      </c>
      <c r="G35" s="182">
        <v>0.05</v>
      </c>
      <c r="H35" s="183">
        <f t="shared" si="1"/>
        <v>0</v>
      </c>
      <c r="I35" s="191">
        <f t="shared" si="2"/>
        <v>0</v>
      </c>
    </row>
    <row r="36" spans="1:9" x14ac:dyDescent="0.25">
      <c r="A36" s="190">
        <v>20</v>
      </c>
      <c r="B36" s="142" t="s">
        <v>425</v>
      </c>
      <c r="C36" s="142" t="s">
        <v>9</v>
      </c>
      <c r="D36" s="142">
        <v>24</v>
      </c>
      <c r="E36" s="143"/>
      <c r="F36" s="143">
        <f t="shared" si="0"/>
        <v>0</v>
      </c>
      <c r="G36" s="182">
        <v>0.05</v>
      </c>
      <c r="H36" s="183">
        <f t="shared" si="1"/>
        <v>0</v>
      </c>
      <c r="I36" s="191">
        <f t="shared" si="2"/>
        <v>0</v>
      </c>
    </row>
    <row r="37" spans="1:9" x14ac:dyDescent="0.25">
      <c r="A37" s="190">
        <v>21</v>
      </c>
      <c r="B37" s="142" t="s">
        <v>101</v>
      </c>
      <c r="C37" s="142" t="s">
        <v>9</v>
      </c>
      <c r="D37" s="142">
        <v>9</v>
      </c>
      <c r="E37" s="143"/>
      <c r="F37" s="143">
        <f t="shared" si="0"/>
        <v>0</v>
      </c>
      <c r="G37" s="182">
        <v>0.05</v>
      </c>
      <c r="H37" s="183">
        <f t="shared" si="1"/>
        <v>0</v>
      </c>
      <c r="I37" s="191">
        <f t="shared" si="2"/>
        <v>0</v>
      </c>
    </row>
    <row r="38" spans="1:9" x14ac:dyDescent="0.25">
      <c r="A38" s="190">
        <v>22</v>
      </c>
      <c r="B38" s="142" t="s">
        <v>267</v>
      </c>
      <c r="C38" s="142" t="s">
        <v>9</v>
      </c>
      <c r="D38" s="142">
        <v>6</v>
      </c>
      <c r="E38" s="143"/>
      <c r="F38" s="143">
        <f t="shared" si="0"/>
        <v>0</v>
      </c>
      <c r="G38" s="182">
        <v>0.05</v>
      </c>
      <c r="H38" s="183">
        <f t="shared" si="1"/>
        <v>0</v>
      </c>
      <c r="I38" s="191">
        <f t="shared" si="2"/>
        <v>0</v>
      </c>
    </row>
    <row r="39" spans="1:9" x14ac:dyDescent="0.25">
      <c r="A39" s="190">
        <v>23</v>
      </c>
      <c r="B39" s="142" t="s">
        <v>266</v>
      </c>
      <c r="C39" s="142" t="s">
        <v>9</v>
      </c>
      <c r="D39" s="142">
        <v>12</v>
      </c>
      <c r="E39" s="143"/>
      <c r="F39" s="143">
        <f t="shared" si="0"/>
        <v>0</v>
      </c>
      <c r="G39" s="182">
        <v>0.05</v>
      </c>
      <c r="H39" s="183">
        <f t="shared" si="1"/>
        <v>0</v>
      </c>
      <c r="I39" s="191">
        <f t="shared" si="2"/>
        <v>0</v>
      </c>
    </row>
    <row r="40" spans="1:9" x14ac:dyDescent="0.25">
      <c r="A40" s="190">
        <v>24</v>
      </c>
      <c r="B40" s="142" t="s">
        <v>102</v>
      </c>
      <c r="C40" s="142" t="s">
        <v>9</v>
      </c>
      <c r="D40" s="142">
        <v>40</v>
      </c>
      <c r="E40" s="143"/>
      <c r="F40" s="143">
        <f t="shared" si="0"/>
        <v>0</v>
      </c>
      <c r="G40" s="182">
        <v>0.05</v>
      </c>
      <c r="H40" s="183">
        <f t="shared" si="1"/>
        <v>0</v>
      </c>
      <c r="I40" s="191">
        <f t="shared" si="2"/>
        <v>0</v>
      </c>
    </row>
    <row r="41" spans="1:9" ht="31.5" x14ac:dyDescent="0.25">
      <c r="A41" s="190">
        <v>25</v>
      </c>
      <c r="B41" s="142" t="s">
        <v>426</v>
      </c>
      <c r="C41" s="142" t="s">
        <v>9</v>
      </c>
      <c r="D41" s="142">
        <v>50400</v>
      </c>
      <c r="E41" s="143"/>
      <c r="F41" s="143">
        <f t="shared" si="0"/>
        <v>0</v>
      </c>
      <c r="G41" s="182">
        <v>0.05</v>
      </c>
      <c r="H41" s="183">
        <f t="shared" si="1"/>
        <v>0</v>
      </c>
      <c r="I41" s="191">
        <f t="shared" si="2"/>
        <v>0</v>
      </c>
    </row>
    <row r="42" spans="1:9" x14ac:dyDescent="0.25">
      <c r="A42" s="190">
        <v>26</v>
      </c>
      <c r="B42" s="142" t="s">
        <v>427</v>
      </c>
      <c r="C42" s="142" t="s">
        <v>9</v>
      </c>
      <c r="D42" s="142">
        <v>112</v>
      </c>
      <c r="E42" s="143"/>
      <c r="F42" s="143">
        <f t="shared" si="0"/>
        <v>0</v>
      </c>
      <c r="G42" s="182">
        <v>0.05</v>
      </c>
      <c r="H42" s="183">
        <f t="shared" si="1"/>
        <v>0</v>
      </c>
      <c r="I42" s="191">
        <f t="shared" si="2"/>
        <v>0</v>
      </c>
    </row>
    <row r="43" spans="1:9" x14ac:dyDescent="0.25">
      <c r="A43" s="190">
        <v>27</v>
      </c>
      <c r="B43" s="142" t="s">
        <v>428</v>
      </c>
      <c r="C43" s="142" t="s">
        <v>9</v>
      </c>
      <c r="D43" s="142">
        <v>112</v>
      </c>
      <c r="E43" s="143"/>
      <c r="F43" s="143">
        <f t="shared" si="0"/>
        <v>0</v>
      </c>
      <c r="G43" s="182">
        <v>0.05</v>
      </c>
      <c r="H43" s="183">
        <f t="shared" si="1"/>
        <v>0</v>
      </c>
      <c r="I43" s="191">
        <f t="shared" si="2"/>
        <v>0</v>
      </c>
    </row>
    <row r="44" spans="1:9" x14ac:dyDescent="0.25">
      <c r="A44" s="190">
        <v>28</v>
      </c>
      <c r="B44" s="142" t="s">
        <v>235</v>
      </c>
      <c r="C44" s="142" t="s">
        <v>9</v>
      </c>
      <c r="D44" s="142">
        <v>3200</v>
      </c>
      <c r="E44" s="143"/>
      <c r="F44" s="143">
        <f t="shared" si="0"/>
        <v>0</v>
      </c>
      <c r="G44" s="182">
        <v>0.05</v>
      </c>
      <c r="H44" s="183">
        <f t="shared" si="1"/>
        <v>0</v>
      </c>
      <c r="I44" s="191">
        <f t="shared" si="2"/>
        <v>0</v>
      </c>
    </row>
    <row r="45" spans="1:9" x14ac:dyDescent="0.25">
      <c r="A45" s="190">
        <v>29</v>
      </c>
      <c r="B45" s="142" t="s">
        <v>111</v>
      </c>
      <c r="C45" s="142" t="s">
        <v>9</v>
      </c>
      <c r="D45" s="142">
        <v>72</v>
      </c>
      <c r="E45" s="143"/>
      <c r="F45" s="143">
        <f t="shared" si="0"/>
        <v>0</v>
      </c>
      <c r="G45" s="182">
        <v>0.05</v>
      </c>
      <c r="H45" s="183">
        <f t="shared" si="1"/>
        <v>0</v>
      </c>
      <c r="I45" s="191">
        <f t="shared" si="2"/>
        <v>0</v>
      </c>
    </row>
    <row r="46" spans="1:9" x14ac:dyDescent="0.25">
      <c r="A46" s="190">
        <v>30</v>
      </c>
      <c r="B46" s="142" t="s">
        <v>97</v>
      </c>
      <c r="C46" s="142" t="s">
        <v>9</v>
      </c>
      <c r="D46" s="142">
        <v>140</v>
      </c>
      <c r="E46" s="143"/>
      <c r="F46" s="143">
        <f t="shared" si="0"/>
        <v>0</v>
      </c>
      <c r="G46" s="182">
        <v>0.05</v>
      </c>
      <c r="H46" s="183">
        <f t="shared" si="1"/>
        <v>0</v>
      </c>
      <c r="I46" s="191">
        <f t="shared" si="2"/>
        <v>0</v>
      </c>
    </row>
    <row r="47" spans="1:9" ht="23.25" customHeight="1" x14ac:dyDescent="0.25">
      <c r="A47" s="190">
        <v>31</v>
      </c>
      <c r="B47" s="142" t="s">
        <v>246</v>
      </c>
      <c r="C47" s="142" t="s">
        <v>9</v>
      </c>
      <c r="D47" s="142">
        <v>10</v>
      </c>
      <c r="E47" s="143"/>
      <c r="F47" s="143">
        <f t="shared" si="0"/>
        <v>0</v>
      </c>
      <c r="G47" s="182">
        <v>0.05</v>
      </c>
      <c r="H47" s="183">
        <f t="shared" si="1"/>
        <v>0</v>
      </c>
      <c r="I47" s="191">
        <f t="shared" si="2"/>
        <v>0</v>
      </c>
    </row>
    <row r="48" spans="1:9" x14ac:dyDescent="0.25">
      <c r="A48" s="190">
        <v>32</v>
      </c>
      <c r="B48" s="142" t="s">
        <v>429</v>
      </c>
      <c r="C48" s="142" t="s">
        <v>9</v>
      </c>
      <c r="D48" s="142">
        <v>7</v>
      </c>
      <c r="E48" s="143"/>
      <c r="F48" s="143">
        <f t="shared" si="0"/>
        <v>0</v>
      </c>
      <c r="G48" s="182">
        <v>0.05</v>
      </c>
      <c r="H48" s="183">
        <f t="shared" si="1"/>
        <v>0</v>
      </c>
      <c r="I48" s="191">
        <f t="shared" si="2"/>
        <v>0</v>
      </c>
    </row>
    <row r="49" spans="1:9" x14ac:dyDescent="0.25">
      <c r="A49" s="190">
        <v>33</v>
      </c>
      <c r="B49" s="142" t="s">
        <v>430</v>
      </c>
      <c r="C49" s="142" t="s">
        <v>9</v>
      </c>
      <c r="D49" s="142">
        <v>30</v>
      </c>
      <c r="E49" s="143"/>
      <c r="F49" s="143">
        <f t="shared" si="0"/>
        <v>0</v>
      </c>
      <c r="G49" s="182">
        <v>0.05</v>
      </c>
      <c r="H49" s="183">
        <f t="shared" ref="H49:H74" si="3">(E49*G49)+E49</f>
        <v>0</v>
      </c>
      <c r="I49" s="191">
        <f t="shared" ref="I49:I74" si="4">H49*D49</f>
        <v>0</v>
      </c>
    </row>
    <row r="50" spans="1:9" ht="31.5" x14ac:dyDescent="0.25">
      <c r="A50" s="190">
        <v>34</v>
      </c>
      <c r="B50" s="142" t="s">
        <v>431</v>
      </c>
      <c r="C50" s="142" t="s">
        <v>9</v>
      </c>
      <c r="D50" s="142">
        <v>80</v>
      </c>
      <c r="E50" s="143"/>
      <c r="F50" s="143">
        <f t="shared" si="0"/>
        <v>0</v>
      </c>
      <c r="G50" s="182">
        <v>0.05</v>
      </c>
      <c r="H50" s="183">
        <f t="shared" si="3"/>
        <v>0</v>
      </c>
      <c r="I50" s="191">
        <f t="shared" si="4"/>
        <v>0</v>
      </c>
    </row>
    <row r="51" spans="1:9" ht="31.5" x14ac:dyDescent="0.25">
      <c r="A51" s="190">
        <v>35</v>
      </c>
      <c r="B51" s="142" t="s">
        <v>432</v>
      </c>
      <c r="C51" s="142" t="s">
        <v>9</v>
      </c>
      <c r="D51" s="142">
        <v>240</v>
      </c>
      <c r="E51" s="143"/>
      <c r="F51" s="143">
        <f t="shared" si="0"/>
        <v>0</v>
      </c>
      <c r="G51" s="182">
        <v>0.05</v>
      </c>
      <c r="H51" s="183">
        <f t="shared" si="3"/>
        <v>0</v>
      </c>
      <c r="I51" s="191">
        <f t="shared" si="4"/>
        <v>0</v>
      </c>
    </row>
    <row r="52" spans="1:9" x14ac:dyDescent="0.25">
      <c r="A52" s="190">
        <v>36</v>
      </c>
      <c r="B52" s="142" t="s">
        <v>251</v>
      </c>
      <c r="C52" s="142"/>
      <c r="D52" s="142">
        <v>10</v>
      </c>
      <c r="E52" s="143"/>
      <c r="F52" s="143">
        <f t="shared" si="0"/>
        <v>0</v>
      </c>
      <c r="G52" s="182">
        <v>0.05</v>
      </c>
      <c r="H52" s="183">
        <f t="shared" si="3"/>
        <v>0</v>
      </c>
      <c r="I52" s="191">
        <f t="shared" si="4"/>
        <v>0</v>
      </c>
    </row>
    <row r="53" spans="1:9" x14ac:dyDescent="0.25">
      <c r="A53" s="190">
        <v>37</v>
      </c>
      <c r="B53" s="142" t="s">
        <v>433</v>
      </c>
      <c r="C53" s="142" t="s">
        <v>9</v>
      </c>
      <c r="D53" s="142">
        <v>24</v>
      </c>
      <c r="E53" s="143"/>
      <c r="F53" s="143">
        <f t="shared" si="0"/>
        <v>0</v>
      </c>
      <c r="G53" s="182">
        <v>0.05</v>
      </c>
      <c r="H53" s="183">
        <f t="shared" si="3"/>
        <v>0</v>
      </c>
      <c r="I53" s="191">
        <f t="shared" si="4"/>
        <v>0</v>
      </c>
    </row>
    <row r="54" spans="1:9" x14ac:dyDescent="0.25">
      <c r="A54" s="190">
        <v>38</v>
      </c>
      <c r="B54" s="142" t="s">
        <v>105</v>
      </c>
      <c r="C54" s="142" t="s">
        <v>9</v>
      </c>
      <c r="D54" s="142">
        <v>192</v>
      </c>
      <c r="E54" s="143"/>
      <c r="F54" s="143">
        <f t="shared" si="0"/>
        <v>0</v>
      </c>
      <c r="G54" s="182">
        <v>0.05</v>
      </c>
      <c r="H54" s="183">
        <f t="shared" si="3"/>
        <v>0</v>
      </c>
      <c r="I54" s="191">
        <f t="shared" si="4"/>
        <v>0</v>
      </c>
    </row>
    <row r="55" spans="1:9" x14ac:dyDescent="0.25">
      <c r="A55" s="190">
        <v>39</v>
      </c>
      <c r="B55" s="142" t="s">
        <v>103</v>
      </c>
      <c r="C55" s="142" t="s">
        <v>9</v>
      </c>
      <c r="D55" s="142">
        <v>20</v>
      </c>
      <c r="E55" s="143"/>
      <c r="F55" s="143">
        <f t="shared" si="0"/>
        <v>0</v>
      </c>
      <c r="G55" s="182">
        <v>0.05</v>
      </c>
      <c r="H55" s="183">
        <f t="shared" si="3"/>
        <v>0</v>
      </c>
      <c r="I55" s="191">
        <f t="shared" si="4"/>
        <v>0</v>
      </c>
    </row>
    <row r="56" spans="1:9" x14ac:dyDescent="0.25">
      <c r="A56" s="190">
        <v>40</v>
      </c>
      <c r="B56" s="142" t="s">
        <v>104</v>
      </c>
      <c r="C56" s="142" t="s">
        <v>9</v>
      </c>
      <c r="D56" s="142">
        <v>30</v>
      </c>
      <c r="E56" s="143"/>
      <c r="F56" s="143">
        <f t="shared" si="0"/>
        <v>0</v>
      </c>
      <c r="G56" s="182">
        <v>0.05</v>
      </c>
      <c r="H56" s="183">
        <f t="shared" si="3"/>
        <v>0</v>
      </c>
      <c r="I56" s="191">
        <f t="shared" si="4"/>
        <v>0</v>
      </c>
    </row>
    <row r="57" spans="1:9" x14ac:dyDescent="0.25">
      <c r="A57" s="190">
        <v>41</v>
      </c>
      <c r="B57" s="142" t="s">
        <v>113</v>
      </c>
      <c r="C57" s="142" t="s">
        <v>9</v>
      </c>
      <c r="D57" s="142">
        <v>20</v>
      </c>
      <c r="E57" s="143"/>
      <c r="F57" s="143">
        <v>0</v>
      </c>
      <c r="G57" s="182">
        <v>0.05</v>
      </c>
      <c r="H57" s="183">
        <f t="shared" si="3"/>
        <v>0</v>
      </c>
      <c r="I57" s="191">
        <f t="shared" si="4"/>
        <v>0</v>
      </c>
    </row>
    <row r="58" spans="1:9" x14ac:dyDescent="0.25">
      <c r="A58" s="190">
        <v>42</v>
      </c>
      <c r="B58" s="142" t="s">
        <v>434</v>
      </c>
      <c r="C58" s="142" t="s">
        <v>20</v>
      </c>
      <c r="D58" s="142">
        <v>38</v>
      </c>
      <c r="E58" s="143"/>
      <c r="F58" s="143">
        <f>D58*E58</f>
        <v>0</v>
      </c>
      <c r="G58" s="182">
        <v>0.05</v>
      </c>
      <c r="H58" s="183">
        <f t="shared" si="3"/>
        <v>0</v>
      </c>
      <c r="I58" s="191">
        <f t="shared" si="4"/>
        <v>0</v>
      </c>
    </row>
    <row r="59" spans="1:9" x14ac:dyDescent="0.25">
      <c r="A59" s="190">
        <v>43</v>
      </c>
      <c r="B59" s="142" t="s">
        <v>435</v>
      </c>
      <c r="C59" s="142" t="s">
        <v>20</v>
      </c>
      <c r="D59" s="142">
        <v>28</v>
      </c>
      <c r="E59" s="143"/>
      <c r="F59" s="143">
        <f>D59*E59</f>
        <v>0</v>
      </c>
      <c r="G59" s="182">
        <v>0.05</v>
      </c>
      <c r="H59" s="183">
        <f t="shared" si="3"/>
        <v>0</v>
      </c>
      <c r="I59" s="191">
        <f t="shared" si="4"/>
        <v>0</v>
      </c>
    </row>
    <row r="60" spans="1:9" x14ac:dyDescent="0.25">
      <c r="A60" s="190">
        <v>44</v>
      </c>
      <c r="B60" s="184" t="s">
        <v>436</v>
      </c>
      <c r="C60" s="184" t="s">
        <v>20</v>
      </c>
      <c r="D60" s="184">
        <v>568</v>
      </c>
      <c r="E60" s="185"/>
      <c r="F60" s="185">
        <f t="shared" ref="F60:F74" si="5">D60*E60</f>
        <v>0</v>
      </c>
      <c r="G60" s="186">
        <v>0.05</v>
      </c>
      <c r="H60" s="183">
        <f t="shared" si="3"/>
        <v>0</v>
      </c>
      <c r="I60" s="191">
        <f t="shared" si="4"/>
        <v>0</v>
      </c>
    </row>
    <row r="61" spans="1:9" x14ac:dyDescent="0.25">
      <c r="A61" s="190">
        <v>45</v>
      </c>
      <c r="B61" s="142" t="s">
        <v>237</v>
      </c>
      <c r="C61" s="142" t="s">
        <v>20</v>
      </c>
      <c r="D61" s="142">
        <v>152</v>
      </c>
      <c r="E61" s="143"/>
      <c r="F61" s="143">
        <f t="shared" si="5"/>
        <v>0</v>
      </c>
      <c r="G61" s="182">
        <v>0.05</v>
      </c>
      <c r="H61" s="183">
        <f t="shared" si="3"/>
        <v>0</v>
      </c>
      <c r="I61" s="191">
        <f t="shared" si="4"/>
        <v>0</v>
      </c>
    </row>
    <row r="62" spans="1:9" x14ac:dyDescent="0.25">
      <c r="A62" s="190">
        <v>46</v>
      </c>
      <c r="B62" s="142" t="s">
        <v>437</v>
      </c>
      <c r="C62" s="142" t="s">
        <v>20</v>
      </c>
      <c r="D62" s="142">
        <v>42</v>
      </c>
      <c r="E62" s="143"/>
      <c r="F62" s="143">
        <f t="shared" si="5"/>
        <v>0</v>
      </c>
      <c r="G62" s="182">
        <v>0.05</v>
      </c>
      <c r="H62" s="183">
        <f t="shared" si="3"/>
        <v>0</v>
      </c>
      <c r="I62" s="191">
        <f t="shared" si="4"/>
        <v>0</v>
      </c>
    </row>
    <row r="63" spans="1:9" x14ac:dyDescent="0.25">
      <c r="A63" s="190">
        <v>47</v>
      </c>
      <c r="B63" s="142" t="s">
        <v>438</v>
      </c>
      <c r="C63" s="142" t="s">
        <v>20</v>
      </c>
      <c r="D63" s="142">
        <v>32</v>
      </c>
      <c r="E63" s="143"/>
      <c r="F63" s="143">
        <f t="shared" si="5"/>
        <v>0</v>
      </c>
      <c r="G63" s="182">
        <v>0.05</v>
      </c>
      <c r="H63" s="183">
        <f t="shared" si="3"/>
        <v>0</v>
      </c>
      <c r="I63" s="191">
        <f t="shared" si="4"/>
        <v>0</v>
      </c>
    </row>
    <row r="64" spans="1:9" x14ac:dyDescent="0.25">
      <c r="A64" s="190">
        <v>48</v>
      </c>
      <c r="B64" s="142" t="s">
        <v>439</v>
      </c>
      <c r="C64" s="142" t="s">
        <v>20</v>
      </c>
      <c r="D64" s="142">
        <v>12</v>
      </c>
      <c r="E64" s="143"/>
      <c r="F64" s="143">
        <f t="shared" si="5"/>
        <v>0</v>
      </c>
      <c r="G64" s="182">
        <v>0.05</v>
      </c>
      <c r="H64" s="183">
        <f t="shared" si="3"/>
        <v>0</v>
      </c>
      <c r="I64" s="191">
        <f t="shared" si="4"/>
        <v>0</v>
      </c>
    </row>
    <row r="65" spans="1:9" x14ac:dyDescent="0.25">
      <c r="A65" s="190">
        <v>49</v>
      </c>
      <c r="B65" s="142" t="s">
        <v>440</v>
      </c>
      <c r="C65" s="142" t="s">
        <v>20</v>
      </c>
      <c r="D65" s="142">
        <v>24</v>
      </c>
      <c r="E65" s="143"/>
      <c r="F65" s="143">
        <f t="shared" si="5"/>
        <v>0</v>
      </c>
      <c r="G65" s="182">
        <v>0.05</v>
      </c>
      <c r="H65" s="183">
        <f t="shared" si="3"/>
        <v>0</v>
      </c>
      <c r="I65" s="191">
        <f t="shared" si="4"/>
        <v>0</v>
      </c>
    </row>
    <row r="66" spans="1:9" x14ac:dyDescent="0.25">
      <c r="A66" s="190">
        <v>50</v>
      </c>
      <c r="B66" s="142" t="s">
        <v>441</v>
      </c>
      <c r="C66" s="142" t="s">
        <v>9</v>
      </c>
      <c r="D66" s="142">
        <v>240</v>
      </c>
      <c r="E66" s="143"/>
      <c r="F66" s="143">
        <f t="shared" si="5"/>
        <v>0</v>
      </c>
      <c r="G66" s="182">
        <v>0.05</v>
      </c>
      <c r="H66" s="183">
        <f t="shared" si="3"/>
        <v>0</v>
      </c>
      <c r="I66" s="191">
        <f t="shared" si="4"/>
        <v>0</v>
      </c>
    </row>
    <row r="67" spans="1:9" ht="30.75" customHeight="1" x14ac:dyDescent="0.25">
      <c r="A67" s="190">
        <v>51</v>
      </c>
      <c r="B67" s="142" t="s">
        <v>107</v>
      </c>
      <c r="C67" s="142" t="s">
        <v>9</v>
      </c>
      <c r="D67" s="142">
        <v>1200</v>
      </c>
      <c r="E67" s="143"/>
      <c r="F67" s="143">
        <f t="shared" si="5"/>
        <v>0</v>
      </c>
      <c r="G67" s="182">
        <v>0.05</v>
      </c>
      <c r="H67" s="183">
        <f t="shared" si="3"/>
        <v>0</v>
      </c>
      <c r="I67" s="191">
        <f t="shared" si="4"/>
        <v>0</v>
      </c>
    </row>
    <row r="68" spans="1:9" x14ac:dyDescent="0.25">
      <c r="A68" s="190">
        <v>52</v>
      </c>
      <c r="B68" s="142" t="s">
        <v>239</v>
      </c>
      <c r="C68" s="142" t="s">
        <v>9</v>
      </c>
      <c r="D68" s="142">
        <v>240</v>
      </c>
      <c r="E68" s="143"/>
      <c r="F68" s="143">
        <f t="shared" si="5"/>
        <v>0</v>
      </c>
      <c r="G68" s="182">
        <v>0.05</v>
      </c>
      <c r="H68" s="183">
        <f t="shared" si="3"/>
        <v>0</v>
      </c>
      <c r="I68" s="191">
        <f t="shared" si="4"/>
        <v>0</v>
      </c>
    </row>
    <row r="69" spans="1:9" x14ac:dyDescent="0.25">
      <c r="A69" s="190">
        <v>53</v>
      </c>
      <c r="B69" s="142" t="s">
        <v>247</v>
      </c>
      <c r="C69" s="142" t="s">
        <v>9</v>
      </c>
      <c r="D69" s="142">
        <v>30</v>
      </c>
      <c r="E69" s="143"/>
      <c r="F69" s="143">
        <f t="shared" si="5"/>
        <v>0</v>
      </c>
      <c r="G69" s="182">
        <v>0.05</v>
      </c>
      <c r="H69" s="183">
        <f t="shared" si="3"/>
        <v>0</v>
      </c>
      <c r="I69" s="191">
        <f t="shared" si="4"/>
        <v>0</v>
      </c>
    </row>
    <row r="70" spans="1:9" x14ac:dyDescent="0.25">
      <c r="A70" s="190">
        <v>54</v>
      </c>
      <c r="B70" s="142" t="s">
        <v>112</v>
      </c>
      <c r="C70" s="142" t="s">
        <v>9</v>
      </c>
      <c r="D70" s="142">
        <v>240</v>
      </c>
      <c r="E70" s="143"/>
      <c r="F70" s="143">
        <f t="shared" si="5"/>
        <v>0</v>
      </c>
      <c r="G70" s="182">
        <v>0.05</v>
      </c>
      <c r="H70" s="183">
        <f t="shared" si="3"/>
        <v>0</v>
      </c>
      <c r="I70" s="191">
        <f t="shared" si="4"/>
        <v>0</v>
      </c>
    </row>
    <row r="71" spans="1:9" ht="31.5" x14ac:dyDescent="0.25">
      <c r="A71" s="190">
        <v>55</v>
      </c>
      <c r="B71" s="142" t="s">
        <v>108</v>
      </c>
      <c r="C71" s="142" t="s">
        <v>9</v>
      </c>
      <c r="D71" s="142">
        <v>1680</v>
      </c>
      <c r="E71" s="143"/>
      <c r="F71" s="143">
        <f t="shared" si="5"/>
        <v>0</v>
      </c>
      <c r="G71" s="182">
        <v>0.05</v>
      </c>
      <c r="H71" s="183">
        <f t="shared" si="3"/>
        <v>0</v>
      </c>
      <c r="I71" s="191">
        <f t="shared" si="4"/>
        <v>0</v>
      </c>
    </row>
    <row r="72" spans="1:9" x14ac:dyDescent="0.25">
      <c r="A72" s="190">
        <v>56</v>
      </c>
      <c r="B72" s="142" t="s">
        <v>109</v>
      </c>
      <c r="C72" s="142" t="s">
        <v>9</v>
      </c>
      <c r="D72" s="142">
        <v>68</v>
      </c>
      <c r="E72" s="143"/>
      <c r="F72" s="143">
        <f t="shared" si="5"/>
        <v>0</v>
      </c>
      <c r="G72" s="182">
        <v>0.05</v>
      </c>
      <c r="H72" s="183">
        <f t="shared" si="3"/>
        <v>0</v>
      </c>
      <c r="I72" s="191">
        <f t="shared" si="4"/>
        <v>0</v>
      </c>
    </row>
    <row r="73" spans="1:9" x14ac:dyDescent="0.25">
      <c r="A73" s="190">
        <v>57</v>
      </c>
      <c r="B73" s="142" t="s">
        <v>248</v>
      </c>
      <c r="C73" s="142" t="s">
        <v>9</v>
      </c>
      <c r="D73" s="142">
        <v>32</v>
      </c>
      <c r="E73" s="143"/>
      <c r="F73" s="143">
        <f t="shared" si="5"/>
        <v>0</v>
      </c>
      <c r="G73" s="182">
        <v>0.05</v>
      </c>
      <c r="H73" s="183">
        <f t="shared" si="3"/>
        <v>0</v>
      </c>
      <c r="I73" s="191">
        <f t="shared" si="4"/>
        <v>0</v>
      </c>
    </row>
    <row r="74" spans="1:9" ht="16.5" thickBot="1" x14ac:dyDescent="0.3">
      <c r="A74" s="190">
        <v>58</v>
      </c>
      <c r="B74" s="192" t="s">
        <v>110</v>
      </c>
      <c r="C74" s="192" t="s">
        <v>20</v>
      </c>
      <c r="D74" s="192">
        <v>185</v>
      </c>
      <c r="E74" s="193"/>
      <c r="F74" s="193">
        <f t="shared" si="5"/>
        <v>0</v>
      </c>
      <c r="G74" s="194">
        <v>0.05</v>
      </c>
      <c r="H74" s="195">
        <f t="shared" si="3"/>
        <v>0</v>
      </c>
      <c r="I74" s="196">
        <f t="shared" si="4"/>
        <v>0</v>
      </c>
    </row>
    <row r="75" spans="1:9" ht="16.5" thickBot="1" x14ac:dyDescent="0.3">
      <c r="B75" s="203" t="s">
        <v>34</v>
      </c>
      <c r="F75" s="204">
        <f>SUM(F17:F74)</f>
        <v>0</v>
      </c>
      <c r="G75" s="202"/>
      <c r="H75" s="202"/>
      <c r="I75" s="205">
        <f>SUM(I17:I74)</f>
        <v>0</v>
      </c>
    </row>
    <row r="79" spans="1:9" x14ac:dyDescent="0.25">
      <c r="G79" s="42" t="s">
        <v>497</v>
      </c>
      <c r="H79" s="42"/>
      <c r="I79" s="42"/>
    </row>
    <row r="80" spans="1:9" x14ac:dyDescent="0.25">
      <c r="G80" s="42"/>
      <c r="H80" s="42" t="s">
        <v>496</v>
      </c>
      <c r="I80" s="42"/>
    </row>
  </sheetData>
  <sortState ref="B5:I48">
    <sortCondition ref="B5"/>
  </sortState>
  <mergeCells count="1">
    <mergeCell ref="A3:I3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43" workbookViewId="0">
      <selection activeCell="H63" sqref="H63"/>
    </sheetView>
  </sheetViews>
  <sheetFormatPr defaultRowHeight="15" x14ac:dyDescent="0.25"/>
  <cols>
    <col min="1" max="1" width="7.85546875" customWidth="1"/>
    <col min="2" max="2" width="36.7109375" customWidth="1"/>
    <col min="3" max="3" width="13.140625" customWidth="1"/>
    <col min="4" max="4" width="16.28515625" customWidth="1"/>
    <col min="5" max="5" width="13.85546875" customWidth="1"/>
    <col min="6" max="6" width="12.85546875" style="53" customWidth="1"/>
    <col min="7" max="7" width="8.28515625" customWidth="1"/>
    <col min="8" max="8" width="15" style="53" customWidth="1"/>
    <col min="9" max="9" width="15.5703125" style="53" customWidth="1"/>
  </cols>
  <sheetData>
    <row r="1" spans="1:9" x14ac:dyDescent="0.25">
      <c r="G1" s="41" t="s">
        <v>311</v>
      </c>
    </row>
    <row r="3" spans="1:9" ht="23.25" customHeight="1" x14ac:dyDescent="0.35">
      <c r="C3" s="39" t="s">
        <v>296</v>
      </c>
    </row>
    <row r="4" spans="1:9" x14ac:dyDescent="0.25">
      <c r="B4" t="s">
        <v>277</v>
      </c>
    </row>
    <row r="5" spans="1:9" ht="27.75" customHeight="1" x14ac:dyDescent="0.25">
      <c r="B5" t="s">
        <v>301</v>
      </c>
    </row>
    <row r="6" spans="1:9" x14ac:dyDescent="0.25">
      <c r="B6" t="s">
        <v>292</v>
      </c>
    </row>
    <row r="8" spans="1:9" x14ac:dyDescent="0.25">
      <c r="B8" t="s">
        <v>302</v>
      </c>
    </row>
    <row r="9" spans="1:9" x14ac:dyDescent="0.25">
      <c r="B9" t="s">
        <v>278</v>
      </c>
    </row>
    <row r="11" spans="1:9" ht="15.75" x14ac:dyDescent="0.25">
      <c r="A11" s="97"/>
      <c r="B11" s="97" t="s">
        <v>281</v>
      </c>
      <c r="C11" s="97"/>
      <c r="D11" s="97"/>
      <c r="E11" s="97"/>
      <c r="F11" s="131"/>
      <c r="G11" s="97"/>
      <c r="H11" s="131"/>
      <c r="I11" s="131"/>
    </row>
    <row r="12" spans="1:9" ht="15.75" x14ac:dyDescent="0.25">
      <c r="A12" s="97"/>
      <c r="B12" s="97"/>
      <c r="C12" s="97"/>
      <c r="D12" s="98" t="s">
        <v>300</v>
      </c>
      <c r="E12" s="97"/>
      <c r="F12" s="131"/>
      <c r="G12" s="97"/>
      <c r="H12" s="131"/>
      <c r="I12" s="131"/>
    </row>
    <row r="13" spans="1:9" ht="15.75" x14ac:dyDescent="0.25">
      <c r="A13" s="244" t="s">
        <v>23</v>
      </c>
      <c r="B13" s="244"/>
      <c r="C13" s="244"/>
      <c r="D13" s="244"/>
      <c r="E13" s="244"/>
      <c r="F13" s="244"/>
      <c r="G13" s="244"/>
      <c r="H13" s="244"/>
      <c r="I13" s="244"/>
    </row>
    <row r="14" spans="1:9" s="1" customFormat="1" ht="53.25" customHeight="1" x14ac:dyDescent="0.2">
      <c r="A14" s="100" t="s">
        <v>458</v>
      </c>
      <c r="B14" s="10" t="s">
        <v>0</v>
      </c>
      <c r="C14" s="10" t="s">
        <v>1</v>
      </c>
      <c r="D14" s="10" t="s">
        <v>2</v>
      </c>
      <c r="E14" s="10" t="s">
        <v>4</v>
      </c>
      <c r="F14" s="54" t="s">
        <v>6</v>
      </c>
      <c r="G14" s="10" t="s">
        <v>5</v>
      </c>
      <c r="H14" s="54" t="s">
        <v>3</v>
      </c>
      <c r="I14" s="54" t="s">
        <v>459</v>
      </c>
    </row>
    <row r="15" spans="1:9" ht="15.75" x14ac:dyDescent="0.25">
      <c r="A15" s="140">
        <v>1</v>
      </c>
      <c r="B15" s="141" t="s">
        <v>189</v>
      </c>
      <c r="C15" s="142" t="s">
        <v>9</v>
      </c>
      <c r="D15" s="142">
        <v>960</v>
      </c>
      <c r="E15" s="143"/>
      <c r="F15" s="144">
        <f t="shared" ref="F15:F51" si="0">D15*E15</f>
        <v>0</v>
      </c>
      <c r="G15" s="145">
        <v>0.05</v>
      </c>
      <c r="H15" s="146">
        <f>(E15*G15)+E15</f>
        <v>0</v>
      </c>
      <c r="I15" s="147">
        <f>H15*D15</f>
        <v>0</v>
      </c>
    </row>
    <row r="16" spans="1:9" ht="15" customHeight="1" x14ac:dyDescent="0.25">
      <c r="A16" s="140">
        <v>2</v>
      </c>
      <c r="B16" s="148" t="s">
        <v>460</v>
      </c>
      <c r="C16" s="142" t="s">
        <v>9</v>
      </c>
      <c r="D16" s="142">
        <v>450</v>
      </c>
      <c r="E16" s="143"/>
      <c r="F16" s="144">
        <f t="shared" si="0"/>
        <v>0</v>
      </c>
      <c r="G16" s="145">
        <v>0.05</v>
      </c>
      <c r="H16" s="146">
        <f t="shared" ref="H16:H51" si="1">(E16*G16)+E16</f>
        <v>0</v>
      </c>
      <c r="I16" s="147">
        <f t="shared" ref="I16:I51" si="2">H16*D16</f>
        <v>0</v>
      </c>
    </row>
    <row r="17" spans="1:13" ht="15" customHeight="1" x14ac:dyDescent="0.25">
      <c r="A17" s="140">
        <v>3</v>
      </c>
      <c r="B17" s="149" t="s">
        <v>254</v>
      </c>
      <c r="C17" s="150" t="s">
        <v>9</v>
      </c>
      <c r="D17" s="150">
        <v>280</v>
      </c>
      <c r="E17" s="151"/>
      <c r="F17" s="144">
        <f t="shared" si="0"/>
        <v>0</v>
      </c>
      <c r="G17" s="152">
        <v>0.05</v>
      </c>
      <c r="H17" s="146">
        <f t="shared" si="1"/>
        <v>0</v>
      </c>
      <c r="I17" s="147">
        <f t="shared" si="2"/>
        <v>0</v>
      </c>
    </row>
    <row r="18" spans="1:13" ht="15.75" x14ac:dyDescent="0.25">
      <c r="A18" s="140">
        <v>4</v>
      </c>
      <c r="B18" s="153" t="s">
        <v>8</v>
      </c>
      <c r="C18" s="150" t="s">
        <v>9</v>
      </c>
      <c r="D18" s="150">
        <v>8450</v>
      </c>
      <c r="E18" s="151"/>
      <c r="F18" s="144">
        <f>D18*E18</f>
        <v>0</v>
      </c>
      <c r="G18" s="152">
        <v>0.05</v>
      </c>
      <c r="H18" s="146">
        <f t="shared" si="1"/>
        <v>0</v>
      </c>
      <c r="I18" s="147">
        <f t="shared" si="2"/>
        <v>0</v>
      </c>
    </row>
    <row r="19" spans="1:13" ht="15.75" x14ac:dyDescent="0.25">
      <c r="A19" s="140">
        <v>5</v>
      </c>
      <c r="B19" s="141" t="s">
        <v>10</v>
      </c>
      <c r="C19" s="142" t="s">
        <v>9</v>
      </c>
      <c r="D19" s="142">
        <v>3360</v>
      </c>
      <c r="E19" s="143"/>
      <c r="F19" s="144">
        <f t="shared" si="0"/>
        <v>0</v>
      </c>
      <c r="G19" s="145">
        <v>0.05</v>
      </c>
      <c r="H19" s="146">
        <f t="shared" si="1"/>
        <v>0</v>
      </c>
      <c r="I19" s="147">
        <f t="shared" si="2"/>
        <v>0</v>
      </c>
    </row>
    <row r="20" spans="1:13" ht="15.75" x14ac:dyDescent="0.25">
      <c r="A20" s="140">
        <v>6</v>
      </c>
      <c r="B20" s="148" t="s">
        <v>253</v>
      </c>
      <c r="C20" s="142" t="s">
        <v>9</v>
      </c>
      <c r="D20" s="142">
        <v>460</v>
      </c>
      <c r="E20" s="143"/>
      <c r="F20" s="144">
        <f t="shared" si="0"/>
        <v>0</v>
      </c>
      <c r="G20" s="154">
        <v>0.05</v>
      </c>
      <c r="H20" s="146">
        <f t="shared" si="1"/>
        <v>0</v>
      </c>
      <c r="I20" s="147">
        <f t="shared" si="2"/>
        <v>0</v>
      </c>
    </row>
    <row r="21" spans="1:13" ht="15.75" x14ac:dyDescent="0.25">
      <c r="A21" s="140">
        <v>7</v>
      </c>
      <c r="B21" s="155" t="s">
        <v>461</v>
      </c>
      <c r="C21" s="156" t="s">
        <v>9</v>
      </c>
      <c r="D21" s="156">
        <v>750</v>
      </c>
      <c r="E21" s="157"/>
      <c r="F21" s="144">
        <f t="shared" si="0"/>
        <v>0</v>
      </c>
      <c r="G21" s="154">
        <v>0.05</v>
      </c>
      <c r="H21" s="146">
        <f t="shared" si="1"/>
        <v>0</v>
      </c>
      <c r="I21" s="147">
        <f t="shared" si="2"/>
        <v>0</v>
      </c>
    </row>
    <row r="22" spans="1:13" ht="15.75" x14ac:dyDescent="0.25">
      <c r="A22" s="140">
        <v>8</v>
      </c>
      <c r="B22" s="141" t="s">
        <v>22</v>
      </c>
      <c r="C22" s="142" t="s">
        <v>9</v>
      </c>
      <c r="D22" s="142">
        <v>2500</v>
      </c>
      <c r="E22" s="143"/>
      <c r="F22" s="144">
        <f>D22*E22</f>
        <v>0</v>
      </c>
      <c r="G22" s="145">
        <v>0.05</v>
      </c>
      <c r="H22" s="146">
        <f t="shared" si="1"/>
        <v>0</v>
      </c>
      <c r="I22" s="147">
        <f t="shared" si="2"/>
        <v>0</v>
      </c>
    </row>
    <row r="23" spans="1:13" ht="15.75" x14ac:dyDescent="0.25">
      <c r="A23" s="140">
        <v>9</v>
      </c>
      <c r="B23" s="141" t="s">
        <v>11</v>
      </c>
      <c r="C23" s="142" t="s">
        <v>9</v>
      </c>
      <c r="D23" s="142">
        <v>20</v>
      </c>
      <c r="E23" s="143"/>
      <c r="F23" s="144">
        <f t="shared" si="0"/>
        <v>0</v>
      </c>
      <c r="G23" s="145">
        <v>0.05</v>
      </c>
      <c r="H23" s="146">
        <f t="shared" si="1"/>
        <v>0</v>
      </c>
      <c r="I23" s="147">
        <f t="shared" si="2"/>
        <v>0</v>
      </c>
    </row>
    <row r="24" spans="1:13" ht="15.75" x14ac:dyDescent="0.25">
      <c r="A24" s="140">
        <v>10</v>
      </c>
      <c r="B24" s="141" t="s">
        <v>12</v>
      </c>
      <c r="C24" s="142" t="s">
        <v>7</v>
      </c>
      <c r="D24" s="142">
        <v>21400</v>
      </c>
      <c r="E24" s="143"/>
      <c r="F24" s="144">
        <f t="shared" si="0"/>
        <v>0</v>
      </c>
      <c r="G24" s="154">
        <v>0.05</v>
      </c>
      <c r="H24" s="146">
        <f t="shared" si="1"/>
        <v>0</v>
      </c>
      <c r="I24" s="147">
        <f t="shared" si="2"/>
        <v>0</v>
      </c>
      <c r="M24" s="9"/>
    </row>
    <row r="25" spans="1:13" ht="15.75" x14ac:dyDescent="0.25">
      <c r="A25" s="140">
        <v>11</v>
      </c>
      <c r="B25" s="141" t="s">
        <v>274</v>
      </c>
      <c r="C25" s="142" t="s">
        <v>7</v>
      </c>
      <c r="D25" s="142">
        <v>480</v>
      </c>
      <c r="E25" s="143"/>
      <c r="F25" s="144">
        <f t="shared" si="0"/>
        <v>0</v>
      </c>
      <c r="G25" s="145">
        <v>0.05</v>
      </c>
      <c r="H25" s="146">
        <f t="shared" si="1"/>
        <v>0</v>
      </c>
      <c r="I25" s="147">
        <f t="shared" si="2"/>
        <v>0</v>
      </c>
    </row>
    <row r="26" spans="1:13" ht="47.25" x14ac:dyDescent="0.25">
      <c r="A26" s="140">
        <v>12</v>
      </c>
      <c r="B26" s="141" t="s">
        <v>13</v>
      </c>
      <c r="C26" s="142" t="s">
        <v>14</v>
      </c>
      <c r="D26" s="142">
        <v>25</v>
      </c>
      <c r="E26" s="143"/>
      <c r="F26" s="144">
        <f t="shared" si="0"/>
        <v>0</v>
      </c>
      <c r="G26" s="145">
        <v>0.05</v>
      </c>
      <c r="H26" s="146">
        <f t="shared" si="1"/>
        <v>0</v>
      </c>
      <c r="I26" s="147">
        <f t="shared" si="2"/>
        <v>0</v>
      </c>
    </row>
    <row r="27" spans="1:13" ht="21.75" customHeight="1" x14ac:dyDescent="0.25">
      <c r="A27" s="140">
        <v>13</v>
      </c>
      <c r="B27" s="158" t="s">
        <v>15</v>
      </c>
      <c r="C27" s="159" t="s">
        <v>7</v>
      </c>
      <c r="D27" s="159">
        <v>240</v>
      </c>
      <c r="E27" s="160"/>
      <c r="F27" s="144">
        <f t="shared" si="0"/>
        <v>0</v>
      </c>
      <c r="G27" s="152">
        <v>0.05</v>
      </c>
      <c r="H27" s="146">
        <f t="shared" si="1"/>
        <v>0</v>
      </c>
      <c r="I27" s="147">
        <f t="shared" si="2"/>
        <v>0</v>
      </c>
    </row>
    <row r="28" spans="1:13" ht="31.5" x14ac:dyDescent="0.25">
      <c r="A28" s="140">
        <v>14</v>
      </c>
      <c r="B28" s="161" t="s">
        <v>462</v>
      </c>
      <c r="C28" s="142" t="s">
        <v>9</v>
      </c>
      <c r="D28" s="142">
        <v>3360</v>
      </c>
      <c r="E28" s="143"/>
      <c r="F28" s="144">
        <f t="shared" si="0"/>
        <v>0</v>
      </c>
      <c r="G28" s="145">
        <v>0.05</v>
      </c>
      <c r="H28" s="146">
        <f t="shared" si="1"/>
        <v>0</v>
      </c>
      <c r="I28" s="147">
        <f t="shared" si="2"/>
        <v>0</v>
      </c>
    </row>
    <row r="29" spans="1:13" ht="15.75" x14ac:dyDescent="0.25">
      <c r="A29" s="140">
        <v>15</v>
      </c>
      <c r="B29" s="141" t="s">
        <v>314</v>
      </c>
      <c r="C29" s="142" t="s">
        <v>9</v>
      </c>
      <c r="D29" s="142">
        <v>1960</v>
      </c>
      <c r="E29" s="143"/>
      <c r="F29" s="144">
        <f t="shared" si="0"/>
        <v>0</v>
      </c>
      <c r="G29" s="154">
        <v>0.05</v>
      </c>
      <c r="H29" s="146">
        <f t="shared" si="1"/>
        <v>0</v>
      </c>
      <c r="I29" s="147">
        <f t="shared" si="2"/>
        <v>0</v>
      </c>
    </row>
    <row r="30" spans="1:13" ht="31.5" customHeight="1" x14ac:dyDescent="0.25">
      <c r="A30" s="140">
        <v>16</v>
      </c>
      <c r="B30" s="141" t="s">
        <v>252</v>
      </c>
      <c r="C30" s="142" t="s">
        <v>9</v>
      </c>
      <c r="D30" s="142">
        <v>240</v>
      </c>
      <c r="E30" s="143"/>
      <c r="F30" s="144">
        <f t="shared" si="0"/>
        <v>0</v>
      </c>
      <c r="G30" s="154">
        <v>0.05</v>
      </c>
      <c r="H30" s="146">
        <f t="shared" si="1"/>
        <v>0</v>
      </c>
      <c r="I30" s="147">
        <f t="shared" si="2"/>
        <v>0</v>
      </c>
    </row>
    <row r="31" spans="1:13" ht="27" customHeight="1" x14ac:dyDescent="0.25">
      <c r="A31" s="140">
        <v>17</v>
      </c>
      <c r="B31" s="141" t="s">
        <v>16</v>
      </c>
      <c r="C31" s="142" t="s">
        <v>7</v>
      </c>
      <c r="D31" s="142">
        <v>3280</v>
      </c>
      <c r="E31" s="143"/>
      <c r="F31" s="144">
        <f>D31*E31</f>
        <v>0</v>
      </c>
      <c r="G31" s="145">
        <v>0.05</v>
      </c>
      <c r="H31" s="146">
        <f t="shared" si="1"/>
        <v>0</v>
      </c>
      <c r="I31" s="147">
        <f t="shared" si="2"/>
        <v>0</v>
      </c>
    </row>
    <row r="32" spans="1:13" ht="15.75" x14ac:dyDescent="0.25">
      <c r="A32" s="140">
        <v>18</v>
      </c>
      <c r="B32" s="148" t="s">
        <v>17</v>
      </c>
      <c r="C32" s="142" t="s">
        <v>9</v>
      </c>
      <c r="D32" s="142">
        <v>28</v>
      </c>
      <c r="E32" s="143"/>
      <c r="F32" s="144">
        <f t="shared" si="0"/>
        <v>0</v>
      </c>
      <c r="G32" s="145">
        <v>0.05</v>
      </c>
      <c r="H32" s="146">
        <f t="shared" si="1"/>
        <v>0</v>
      </c>
      <c r="I32" s="147">
        <f t="shared" si="2"/>
        <v>0</v>
      </c>
    </row>
    <row r="33" spans="1:9" ht="24" customHeight="1" x14ac:dyDescent="0.25">
      <c r="A33" s="140">
        <v>19</v>
      </c>
      <c r="B33" s="141" t="s">
        <v>463</v>
      </c>
      <c r="C33" s="142" t="s">
        <v>9</v>
      </c>
      <c r="D33" s="142">
        <v>35</v>
      </c>
      <c r="E33" s="143"/>
      <c r="F33" s="144">
        <f>D33*E33</f>
        <v>0</v>
      </c>
      <c r="G33" s="154">
        <v>0.05</v>
      </c>
      <c r="H33" s="146">
        <f t="shared" si="1"/>
        <v>0</v>
      </c>
      <c r="I33" s="147">
        <f t="shared" si="2"/>
        <v>0</v>
      </c>
    </row>
    <row r="34" spans="1:9" s="62" customFormat="1" ht="24" customHeight="1" x14ac:dyDescent="0.25">
      <c r="A34" s="140">
        <v>20</v>
      </c>
      <c r="B34" s="158" t="s">
        <v>18</v>
      </c>
      <c r="C34" s="159" t="s">
        <v>9</v>
      </c>
      <c r="D34" s="159">
        <v>20</v>
      </c>
      <c r="E34" s="160"/>
      <c r="F34" s="144">
        <f>D34*E34</f>
        <v>0</v>
      </c>
      <c r="G34" s="145">
        <v>0.05</v>
      </c>
      <c r="H34" s="146">
        <f t="shared" si="1"/>
        <v>0</v>
      </c>
      <c r="I34" s="147">
        <f t="shared" si="2"/>
        <v>0</v>
      </c>
    </row>
    <row r="35" spans="1:9" ht="15.75" x14ac:dyDescent="0.25">
      <c r="A35" s="140">
        <v>21</v>
      </c>
      <c r="B35" s="158" t="s">
        <v>342</v>
      </c>
      <c r="C35" s="159" t="s">
        <v>9</v>
      </c>
      <c r="D35" s="159">
        <v>55</v>
      </c>
      <c r="E35" s="160"/>
      <c r="F35" s="144">
        <f t="shared" si="0"/>
        <v>0</v>
      </c>
      <c r="G35" s="145">
        <v>0.05</v>
      </c>
      <c r="H35" s="146">
        <f t="shared" si="1"/>
        <v>0</v>
      </c>
      <c r="I35" s="147">
        <f t="shared" si="2"/>
        <v>0</v>
      </c>
    </row>
    <row r="36" spans="1:9" s="62" customFormat="1" ht="31.5" x14ac:dyDescent="0.25">
      <c r="A36" s="140">
        <v>22</v>
      </c>
      <c r="B36" s="158" t="s">
        <v>464</v>
      </c>
      <c r="C36" s="159" t="s">
        <v>9</v>
      </c>
      <c r="D36" s="159">
        <v>60</v>
      </c>
      <c r="E36" s="160"/>
      <c r="F36" s="144">
        <f t="shared" si="0"/>
        <v>0</v>
      </c>
      <c r="G36" s="145">
        <v>0.05</v>
      </c>
      <c r="H36" s="146">
        <f t="shared" si="1"/>
        <v>0</v>
      </c>
      <c r="I36" s="147">
        <f t="shared" si="2"/>
        <v>0</v>
      </c>
    </row>
    <row r="37" spans="1:9" ht="31.5" x14ac:dyDescent="0.25">
      <c r="A37" s="140">
        <v>23</v>
      </c>
      <c r="B37" s="141" t="s">
        <v>465</v>
      </c>
      <c r="C37" s="142" t="s">
        <v>9</v>
      </c>
      <c r="D37" s="142">
        <v>672</v>
      </c>
      <c r="E37" s="143"/>
      <c r="F37" s="144">
        <f>D37*E37</f>
        <v>0</v>
      </c>
      <c r="G37" s="145">
        <v>0.05</v>
      </c>
      <c r="H37" s="146">
        <f t="shared" si="1"/>
        <v>0</v>
      </c>
      <c r="I37" s="147">
        <f t="shared" si="2"/>
        <v>0</v>
      </c>
    </row>
    <row r="38" spans="1:9" ht="15" customHeight="1" x14ac:dyDescent="0.25">
      <c r="A38" s="140">
        <v>24</v>
      </c>
      <c r="B38" s="141" t="s">
        <v>19</v>
      </c>
      <c r="C38" s="150" t="s">
        <v>9</v>
      </c>
      <c r="D38" s="150">
        <v>392</v>
      </c>
      <c r="E38" s="151"/>
      <c r="F38" s="144">
        <f>D38*E38</f>
        <v>0</v>
      </c>
      <c r="G38" s="154">
        <v>0.05</v>
      </c>
      <c r="H38" s="146">
        <f t="shared" si="1"/>
        <v>0</v>
      </c>
      <c r="I38" s="147">
        <f t="shared" si="2"/>
        <v>0</v>
      </c>
    </row>
    <row r="39" spans="1:9" ht="15" customHeight="1" x14ac:dyDescent="0.25">
      <c r="A39" s="140">
        <v>25</v>
      </c>
      <c r="B39" s="141" t="s">
        <v>466</v>
      </c>
      <c r="C39" s="150" t="s">
        <v>9</v>
      </c>
      <c r="D39" s="150">
        <v>12</v>
      </c>
      <c r="E39" s="151"/>
      <c r="F39" s="144">
        <f>D39*E39</f>
        <v>0</v>
      </c>
      <c r="G39" s="154">
        <v>0.05</v>
      </c>
      <c r="H39" s="146">
        <f t="shared" si="1"/>
        <v>0</v>
      </c>
      <c r="I39" s="147">
        <f t="shared" si="2"/>
        <v>0</v>
      </c>
    </row>
    <row r="40" spans="1:9" ht="15.75" x14ac:dyDescent="0.25">
      <c r="A40" s="140">
        <v>26</v>
      </c>
      <c r="B40" s="141" t="s">
        <v>188</v>
      </c>
      <c r="C40" s="150" t="s">
        <v>9</v>
      </c>
      <c r="D40" s="150">
        <v>1120</v>
      </c>
      <c r="E40" s="151"/>
      <c r="F40" s="144">
        <f t="shared" si="0"/>
        <v>0</v>
      </c>
      <c r="G40" s="154">
        <v>0.05</v>
      </c>
      <c r="H40" s="146">
        <f t="shared" si="1"/>
        <v>0</v>
      </c>
      <c r="I40" s="147">
        <f t="shared" si="2"/>
        <v>0</v>
      </c>
    </row>
    <row r="41" spans="1:9" s="62" customFormat="1" ht="15.75" x14ac:dyDescent="0.25">
      <c r="A41" s="140">
        <v>27</v>
      </c>
      <c r="B41" s="141" t="s">
        <v>467</v>
      </c>
      <c r="C41" s="150" t="s">
        <v>9</v>
      </c>
      <c r="D41" s="150">
        <v>15</v>
      </c>
      <c r="E41" s="151"/>
      <c r="F41" s="144">
        <f>D41*E41</f>
        <v>0</v>
      </c>
      <c r="G41" s="154">
        <v>0.05</v>
      </c>
      <c r="H41" s="146">
        <f t="shared" si="1"/>
        <v>0</v>
      </c>
      <c r="I41" s="147">
        <f t="shared" si="2"/>
        <v>0</v>
      </c>
    </row>
    <row r="42" spans="1:9" ht="15.75" x14ac:dyDescent="0.25">
      <c r="A42" s="140">
        <v>28</v>
      </c>
      <c r="B42" s="141" t="s">
        <v>343</v>
      </c>
      <c r="C42" s="150" t="s">
        <v>9</v>
      </c>
      <c r="D42" s="150">
        <v>35</v>
      </c>
      <c r="E42" s="151"/>
      <c r="F42" s="144">
        <f t="shared" si="0"/>
        <v>0</v>
      </c>
      <c r="G42" s="154">
        <v>0.05</v>
      </c>
      <c r="H42" s="146">
        <f t="shared" si="1"/>
        <v>0</v>
      </c>
      <c r="I42" s="147">
        <f t="shared" si="2"/>
        <v>0</v>
      </c>
    </row>
    <row r="43" spans="1:9" ht="15.75" x14ac:dyDescent="0.25">
      <c r="A43" s="140">
        <v>29</v>
      </c>
      <c r="B43" s="141" t="s">
        <v>468</v>
      </c>
      <c r="C43" s="142" t="s">
        <v>20</v>
      </c>
      <c r="D43" s="142">
        <v>12</v>
      </c>
      <c r="E43" s="143"/>
      <c r="F43" s="144">
        <f t="shared" si="0"/>
        <v>0</v>
      </c>
      <c r="G43" s="145">
        <v>0.05</v>
      </c>
      <c r="H43" s="146">
        <f t="shared" si="1"/>
        <v>0</v>
      </c>
      <c r="I43" s="147">
        <f t="shared" si="2"/>
        <v>0</v>
      </c>
    </row>
    <row r="44" spans="1:9" ht="15.75" x14ac:dyDescent="0.25">
      <c r="A44" s="140">
        <v>30</v>
      </c>
      <c r="B44" s="141" t="s">
        <v>469</v>
      </c>
      <c r="C44" s="142" t="s">
        <v>20</v>
      </c>
      <c r="D44" s="142">
        <v>12</v>
      </c>
      <c r="E44" s="143"/>
      <c r="F44" s="144">
        <f t="shared" si="0"/>
        <v>0</v>
      </c>
      <c r="G44" s="145">
        <v>0.05</v>
      </c>
      <c r="H44" s="146">
        <f t="shared" si="1"/>
        <v>0</v>
      </c>
      <c r="I44" s="147">
        <f t="shared" si="2"/>
        <v>0</v>
      </c>
    </row>
    <row r="45" spans="1:9" ht="15.75" x14ac:dyDescent="0.25">
      <c r="A45" s="140">
        <v>31</v>
      </c>
      <c r="B45" s="141" t="s">
        <v>470</v>
      </c>
      <c r="C45" s="142" t="s">
        <v>20</v>
      </c>
      <c r="D45" s="142">
        <v>30</v>
      </c>
      <c r="E45" s="143"/>
      <c r="F45" s="144">
        <f>D45*E45</f>
        <v>0</v>
      </c>
      <c r="G45" s="145">
        <v>0.05</v>
      </c>
      <c r="H45" s="146">
        <f t="shared" si="1"/>
        <v>0</v>
      </c>
      <c r="I45" s="147">
        <f t="shared" si="2"/>
        <v>0</v>
      </c>
    </row>
    <row r="46" spans="1:9" ht="15.75" x14ac:dyDescent="0.25">
      <c r="A46" s="140">
        <v>32</v>
      </c>
      <c r="B46" s="141" t="s">
        <v>471</v>
      </c>
      <c r="C46" s="142" t="s">
        <v>20</v>
      </c>
      <c r="D46" s="142">
        <v>20</v>
      </c>
      <c r="E46" s="143"/>
      <c r="F46" s="144">
        <f>D46*E46</f>
        <v>0</v>
      </c>
      <c r="G46" s="154">
        <v>0.05</v>
      </c>
      <c r="H46" s="146">
        <f t="shared" si="1"/>
        <v>0</v>
      </c>
      <c r="I46" s="147">
        <f t="shared" si="2"/>
        <v>0</v>
      </c>
    </row>
    <row r="47" spans="1:9" ht="15.75" x14ac:dyDescent="0.25">
      <c r="A47" s="140">
        <v>33</v>
      </c>
      <c r="B47" s="141" t="s">
        <v>472</v>
      </c>
      <c r="C47" s="142" t="s">
        <v>20</v>
      </c>
      <c r="D47" s="142">
        <v>15</v>
      </c>
      <c r="E47" s="143"/>
      <c r="F47" s="144">
        <f t="shared" si="0"/>
        <v>0</v>
      </c>
      <c r="G47" s="154">
        <v>0.05</v>
      </c>
      <c r="H47" s="146">
        <f t="shared" si="1"/>
        <v>0</v>
      </c>
      <c r="I47" s="147">
        <f t="shared" si="2"/>
        <v>0</v>
      </c>
    </row>
    <row r="48" spans="1:9" ht="15.75" x14ac:dyDescent="0.25">
      <c r="A48" s="140">
        <v>34</v>
      </c>
      <c r="B48" s="141" t="s">
        <v>313</v>
      </c>
      <c r="C48" s="142" t="s">
        <v>9</v>
      </c>
      <c r="D48" s="142">
        <v>240</v>
      </c>
      <c r="E48" s="143"/>
      <c r="F48" s="144">
        <f>D48*E48</f>
        <v>0</v>
      </c>
      <c r="G48" s="154">
        <v>0.05</v>
      </c>
      <c r="H48" s="146">
        <f t="shared" si="1"/>
        <v>0</v>
      </c>
      <c r="I48" s="147">
        <f t="shared" si="2"/>
        <v>0</v>
      </c>
    </row>
    <row r="49" spans="1:9" ht="15.75" x14ac:dyDescent="0.25">
      <c r="A49" s="140">
        <v>35</v>
      </c>
      <c r="B49" s="141" t="s">
        <v>21</v>
      </c>
      <c r="C49" s="142" t="s">
        <v>9</v>
      </c>
      <c r="D49" s="142">
        <v>280</v>
      </c>
      <c r="E49" s="143"/>
      <c r="F49" s="144">
        <f t="shared" si="0"/>
        <v>0</v>
      </c>
      <c r="G49" s="145">
        <v>0.05</v>
      </c>
      <c r="H49" s="146">
        <f t="shared" si="1"/>
        <v>0</v>
      </c>
      <c r="I49" s="147">
        <f t="shared" si="2"/>
        <v>0</v>
      </c>
    </row>
    <row r="50" spans="1:9" ht="15.75" x14ac:dyDescent="0.25">
      <c r="A50" s="140">
        <v>36</v>
      </c>
      <c r="B50" s="141" t="s">
        <v>473</v>
      </c>
      <c r="C50" s="142" t="s">
        <v>9</v>
      </c>
      <c r="D50" s="142">
        <v>480</v>
      </c>
      <c r="E50" s="143"/>
      <c r="F50" s="144">
        <f t="shared" si="0"/>
        <v>0</v>
      </c>
      <c r="G50" s="145">
        <v>0.05</v>
      </c>
      <c r="H50" s="146">
        <f t="shared" si="1"/>
        <v>0</v>
      </c>
      <c r="I50" s="147">
        <f t="shared" si="2"/>
        <v>0</v>
      </c>
    </row>
    <row r="51" spans="1:9" ht="16.5" thickBot="1" x14ac:dyDescent="0.3">
      <c r="A51" s="140">
        <v>37</v>
      </c>
      <c r="B51" s="158" t="s">
        <v>474</v>
      </c>
      <c r="C51" s="142" t="s">
        <v>20</v>
      </c>
      <c r="D51" s="142">
        <v>25</v>
      </c>
      <c r="E51" s="143"/>
      <c r="F51" s="162">
        <f t="shared" si="0"/>
        <v>0</v>
      </c>
      <c r="G51" s="145">
        <v>0.05</v>
      </c>
      <c r="H51" s="146">
        <f t="shared" si="1"/>
        <v>0</v>
      </c>
      <c r="I51" s="163">
        <f t="shared" si="2"/>
        <v>0</v>
      </c>
    </row>
    <row r="52" spans="1:9" s="36" customFormat="1" ht="16.5" thickBot="1" x14ac:dyDescent="0.3">
      <c r="A52" s="98"/>
      <c r="B52" s="206" t="s">
        <v>34</v>
      </c>
      <c r="C52" s="98"/>
      <c r="D52" s="98"/>
      <c r="E52" s="98"/>
      <c r="F52" s="164">
        <f>SUM(F15:F51)</f>
        <v>0</v>
      </c>
      <c r="G52" s="139"/>
      <c r="H52" s="165"/>
      <c r="I52" s="166">
        <f>SUM(I15:I51)</f>
        <v>0</v>
      </c>
    </row>
    <row r="56" spans="1:9" x14ac:dyDescent="0.25">
      <c r="F56" s="42" t="s">
        <v>497</v>
      </c>
      <c r="G56" s="42"/>
    </row>
    <row r="57" spans="1:9" x14ac:dyDescent="0.25">
      <c r="F57" s="42"/>
      <c r="G57" s="42" t="s">
        <v>496</v>
      </c>
    </row>
  </sheetData>
  <sortState ref="B3:I30">
    <sortCondition ref="B3"/>
  </sortState>
  <mergeCells count="1">
    <mergeCell ref="A13:I1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22" workbookViewId="0">
      <selection activeCell="M34" sqref="M34"/>
    </sheetView>
  </sheetViews>
  <sheetFormatPr defaultRowHeight="15" x14ac:dyDescent="0.25"/>
  <cols>
    <col min="1" max="1" width="5.85546875" customWidth="1"/>
    <col min="2" max="2" width="21.42578125" customWidth="1"/>
    <col min="3" max="3" width="12.42578125" customWidth="1"/>
    <col min="4" max="5" width="15.140625" customWidth="1"/>
    <col min="6" max="6" width="12.28515625" style="42" customWidth="1"/>
    <col min="7" max="7" width="9" customWidth="1"/>
    <col min="8" max="8" width="15.7109375" style="42" customWidth="1"/>
    <col min="9" max="9" width="17.5703125" style="42" customWidth="1"/>
  </cols>
  <sheetData>
    <row r="1" spans="1:9" x14ac:dyDescent="0.25">
      <c r="G1" s="41" t="s">
        <v>311</v>
      </c>
    </row>
    <row r="3" spans="1:9" ht="21" x14ac:dyDescent="0.35">
      <c r="C3" s="39" t="s">
        <v>296</v>
      </c>
    </row>
    <row r="4" spans="1:9" x14ac:dyDescent="0.25">
      <c r="B4" t="s">
        <v>277</v>
      </c>
    </row>
    <row r="5" spans="1:9" x14ac:dyDescent="0.25">
      <c r="B5" t="s">
        <v>301</v>
      </c>
    </row>
    <row r="6" spans="1:9" x14ac:dyDescent="0.25">
      <c r="B6" t="s">
        <v>292</v>
      </c>
    </row>
    <row r="8" spans="1:9" x14ac:dyDescent="0.25">
      <c r="B8" t="s">
        <v>302</v>
      </c>
    </row>
    <row r="9" spans="1:9" x14ac:dyDescent="0.25">
      <c r="B9" t="s">
        <v>278</v>
      </c>
    </row>
    <row r="11" spans="1:9" x14ac:dyDescent="0.25">
      <c r="B11" t="s">
        <v>281</v>
      </c>
    </row>
    <row r="14" spans="1:9" ht="21" x14ac:dyDescent="0.35">
      <c r="D14" s="39" t="s">
        <v>303</v>
      </c>
    </row>
    <row r="15" spans="1:9" ht="21" x14ac:dyDescent="0.35">
      <c r="A15" s="245" t="s">
        <v>33</v>
      </c>
      <c r="B15" s="246"/>
      <c r="C15" s="246"/>
      <c r="D15" s="246"/>
      <c r="E15" s="246"/>
      <c r="F15" s="246"/>
      <c r="G15" s="246"/>
      <c r="H15" s="246"/>
      <c r="I15" s="246"/>
    </row>
    <row r="16" spans="1:9" ht="47.25" x14ac:dyDescent="0.25">
      <c r="A16" s="99" t="s">
        <v>24</v>
      </c>
      <c r="B16" s="99" t="s">
        <v>0</v>
      </c>
      <c r="C16" s="99" t="s">
        <v>1</v>
      </c>
      <c r="D16" s="99" t="s">
        <v>25</v>
      </c>
      <c r="E16" s="12" t="s">
        <v>4</v>
      </c>
      <c r="F16" s="12" t="s">
        <v>6</v>
      </c>
      <c r="G16" s="12" t="s">
        <v>35</v>
      </c>
      <c r="H16" s="99" t="s">
        <v>3</v>
      </c>
      <c r="I16" s="99" t="s">
        <v>26</v>
      </c>
    </row>
    <row r="17" spans="1:9" ht="45" x14ac:dyDescent="0.25">
      <c r="A17" s="13">
        <v>1</v>
      </c>
      <c r="B17" s="14" t="s">
        <v>30</v>
      </c>
      <c r="C17" s="13" t="s">
        <v>20</v>
      </c>
      <c r="D17" s="13">
        <v>375</v>
      </c>
      <c r="E17" s="13"/>
      <c r="F17" s="13">
        <f>E17*D17</f>
        <v>0</v>
      </c>
      <c r="G17" s="15">
        <v>0.05</v>
      </c>
      <c r="H17" s="13">
        <f>(E17*G17)+E17</f>
        <v>0</v>
      </c>
      <c r="I17" s="13">
        <f>H17*D17</f>
        <v>0</v>
      </c>
    </row>
    <row r="18" spans="1:9" ht="30" x14ac:dyDescent="0.25">
      <c r="A18" s="13">
        <v>2</v>
      </c>
      <c r="B18" s="14" t="s">
        <v>31</v>
      </c>
      <c r="C18" s="13" t="s">
        <v>20</v>
      </c>
      <c r="D18" s="13">
        <v>12</v>
      </c>
      <c r="E18" s="13"/>
      <c r="F18" s="13">
        <f t="shared" ref="F18:F19" si="0">E18*D18</f>
        <v>0</v>
      </c>
      <c r="G18" s="15">
        <v>0.05</v>
      </c>
      <c r="H18" s="13">
        <f t="shared" ref="H18:H24" si="1">(E18*G18)+E18</f>
        <v>0</v>
      </c>
      <c r="I18" s="13">
        <f t="shared" ref="I18:I24" si="2">H18*D18</f>
        <v>0</v>
      </c>
    </row>
    <row r="19" spans="1:9" ht="30" x14ac:dyDescent="0.25">
      <c r="A19" s="13">
        <v>3</v>
      </c>
      <c r="B19" s="14" t="s">
        <v>116</v>
      </c>
      <c r="C19" s="13" t="s">
        <v>20</v>
      </c>
      <c r="D19" s="13">
        <v>60</v>
      </c>
      <c r="E19" s="13"/>
      <c r="F19" s="13">
        <f t="shared" si="0"/>
        <v>0</v>
      </c>
      <c r="G19" s="15">
        <v>0.05</v>
      </c>
      <c r="H19" s="13">
        <f t="shared" si="1"/>
        <v>0</v>
      </c>
      <c r="I19" s="13">
        <f t="shared" si="2"/>
        <v>0</v>
      </c>
    </row>
    <row r="20" spans="1:9" ht="29.25" customHeight="1" x14ac:dyDescent="0.25">
      <c r="A20" s="13">
        <v>4</v>
      </c>
      <c r="B20" s="14" t="s">
        <v>117</v>
      </c>
      <c r="C20" s="13" t="s">
        <v>20</v>
      </c>
      <c r="D20" s="13">
        <v>12</v>
      </c>
      <c r="E20" s="13"/>
      <c r="F20" s="13">
        <f>D20*E20</f>
        <v>0</v>
      </c>
      <c r="G20" s="15">
        <v>0.05</v>
      </c>
      <c r="H20" s="13">
        <f t="shared" si="1"/>
        <v>0</v>
      </c>
      <c r="I20" s="13">
        <f t="shared" si="2"/>
        <v>0</v>
      </c>
    </row>
    <row r="21" spans="1:9" ht="27" customHeight="1" x14ac:dyDescent="0.25">
      <c r="A21" s="13">
        <v>5</v>
      </c>
      <c r="B21" s="14" t="s">
        <v>190</v>
      </c>
      <c r="C21" s="13" t="s">
        <v>20</v>
      </c>
      <c r="D21" s="13">
        <v>8</v>
      </c>
      <c r="E21" s="13"/>
      <c r="F21" s="13">
        <f>D21*E21</f>
        <v>0</v>
      </c>
      <c r="G21" s="15">
        <v>0.05</v>
      </c>
      <c r="H21" s="13">
        <f t="shared" si="1"/>
        <v>0</v>
      </c>
      <c r="I21" s="13">
        <f t="shared" si="2"/>
        <v>0</v>
      </c>
    </row>
    <row r="22" spans="1:9" ht="30" x14ac:dyDescent="0.25">
      <c r="A22" s="13">
        <v>6</v>
      </c>
      <c r="B22" s="14" t="s">
        <v>456</v>
      </c>
      <c r="C22" s="13" t="s">
        <v>362</v>
      </c>
      <c r="D22" s="13">
        <v>35</v>
      </c>
      <c r="E22" s="13"/>
      <c r="F22" s="13">
        <f>D22*E22</f>
        <v>0</v>
      </c>
      <c r="G22" s="15">
        <v>0.05</v>
      </c>
      <c r="H22" s="13">
        <f t="shared" si="1"/>
        <v>0</v>
      </c>
      <c r="I22" s="13">
        <f t="shared" si="2"/>
        <v>0</v>
      </c>
    </row>
    <row r="23" spans="1:9" ht="35.25" customHeight="1" x14ac:dyDescent="0.25">
      <c r="A23" s="13">
        <v>7</v>
      </c>
      <c r="B23" s="14" t="s">
        <v>457</v>
      </c>
      <c r="C23" s="13" t="s">
        <v>362</v>
      </c>
      <c r="D23" s="13">
        <v>20</v>
      </c>
      <c r="E23" s="13"/>
      <c r="F23" s="13">
        <f>D23*E23</f>
        <v>0</v>
      </c>
      <c r="G23" s="15">
        <v>0.05</v>
      </c>
      <c r="H23" s="13">
        <f t="shared" si="1"/>
        <v>0</v>
      </c>
      <c r="I23" s="13">
        <f t="shared" si="2"/>
        <v>0</v>
      </c>
    </row>
    <row r="24" spans="1:9" ht="30.75" thickBot="1" x14ac:dyDescent="0.3">
      <c r="A24" s="13">
        <v>8</v>
      </c>
      <c r="B24" s="16" t="s">
        <v>32</v>
      </c>
      <c r="C24" s="63" t="s">
        <v>20</v>
      </c>
      <c r="D24" s="63">
        <v>275</v>
      </c>
      <c r="E24" s="63"/>
      <c r="F24" s="105">
        <f>D24*E24</f>
        <v>0</v>
      </c>
      <c r="G24" s="17">
        <v>0.05</v>
      </c>
      <c r="H24" s="13">
        <f t="shared" si="1"/>
        <v>0</v>
      </c>
      <c r="I24" s="237">
        <f t="shared" si="2"/>
        <v>0</v>
      </c>
    </row>
    <row r="25" spans="1:9" ht="42" customHeight="1" thickBot="1" x14ac:dyDescent="0.4">
      <c r="A25" s="247" t="s">
        <v>34</v>
      </c>
      <c r="B25" s="248"/>
      <c r="C25" s="61"/>
      <c r="D25" s="61"/>
      <c r="E25" s="61"/>
      <c r="F25" s="167">
        <f>SUM(F17:F24)</f>
        <v>0</v>
      </c>
      <c r="G25" s="236"/>
      <c r="H25" s="236"/>
      <c r="I25" s="167">
        <f>SUM(I17:I24)</f>
        <v>0</v>
      </c>
    </row>
    <row r="26" spans="1:9" s="62" customFormat="1" ht="26.25" customHeight="1" x14ac:dyDescent="0.35">
      <c r="A26" s="231"/>
      <c r="B26" s="231"/>
      <c r="C26" s="231"/>
      <c r="D26" s="231"/>
      <c r="E26" s="231"/>
      <c r="F26" s="235"/>
      <c r="G26" s="235"/>
      <c r="H26" s="235"/>
      <c r="I26" s="235"/>
    </row>
    <row r="27" spans="1:9" s="62" customFormat="1" ht="30" customHeight="1" x14ac:dyDescent="0.35">
      <c r="A27" s="231"/>
      <c r="B27" s="231"/>
      <c r="C27" s="231"/>
      <c r="D27" s="231"/>
      <c r="E27" s="231"/>
      <c r="F27" s="235"/>
      <c r="G27" s="235"/>
      <c r="H27" s="235"/>
      <c r="I27" s="235"/>
    </row>
    <row r="28" spans="1:9" x14ac:dyDescent="0.25">
      <c r="G28" t="s">
        <v>317</v>
      </c>
      <c r="H28"/>
      <c r="I28"/>
    </row>
    <row r="29" spans="1:9" x14ac:dyDescent="0.25">
      <c r="G29" t="s">
        <v>318</v>
      </c>
      <c r="H29"/>
      <c r="I29"/>
    </row>
  </sheetData>
  <mergeCells count="2">
    <mergeCell ref="A15:I15"/>
    <mergeCell ref="A25:B2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8"/>
  <sheetViews>
    <sheetView tabSelected="1" workbookViewId="0">
      <selection activeCell="E90" sqref="E90"/>
    </sheetView>
  </sheetViews>
  <sheetFormatPr defaultRowHeight="15" x14ac:dyDescent="0.25"/>
  <cols>
    <col min="1" max="1" width="7.5703125" style="41" customWidth="1"/>
    <col min="2" max="2" width="54.5703125" style="41" customWidth="1"/>
    <col min="3" max="3" width="9.85546875" style="96" customWidth="1"/>
    <col min="4" max="4" width="14.28515625" style="220" customWidth="1"/>
    <col min="5" max="5" width="14.140625" style="221" customWidth="1"/>
    <col min="6" max="6" width="15.140625" style="222" customWidth="1"/>
    <col min="7" max="7" width="12.28515625" style="96" customWidth="1"/>
    <col min="8" max="8" width="14.5703125" style="222" customWidth="1"/>
    <col min="9" max="9" width="12" style="222" customWidth="1"/>
    <col min="10" max="16384" width="9.140625" style="41"/>
  </cols>
  <sheetData>
    <row r="1" spans="1:9" x14ac:dyDescent="0.25">
      <c r="H1" s="222" t="s">
        <v>311</v>
      </c>
    </row>
    <row r="3" spans="1:9" ht="20.25" x14ac:dyDescent="0.3">
      <c r="C3" s="223" t="s">
        <v>296</v>
      </c>
    </row>
    <row r="4" spans="1:9" x14ac:dyDescent="0.25">
      <c r="B4" s="41" t="s">
        <v>277</v>
      </c>
    </row>
    <row r="5" spans="1:9" ht="31.5" customHeight="1" x14ac:dyDescent="0.25">
      <c r="B5" s="41" t="s">
        <v>301</v>
      </c>
    </row>
    <row r="6" spans="1:9" x14ac:dyDescent="0.25">
      <c r="B6" s="41" t="s">
        <v>292</v>
      </c>
    </row>
    <row r="8" spans="1:9" ht="24" customHeight="1" x14ac:dyDescent="0.25">
      <c r="B8" s="41" t="s">
        <v>302</v>
      </c>
    </row>
    <row r="9" spans="1:9" x14ac:dyDescent="0.25">
      <c r="B9" s="41" t="s">
        <v>278</v>
      </c>
    </row>
    <row r="11" spans="1:9" x14ac:dyDescent="0.25">
      <c r="B11" s="41" t="s">
        <v>281</v>
      </c>
    </row>
    <row r="13" spans="1:9" ht="20.25" x14ac:dyDescent="0.3">
      <c r="C13" s="223" t="s">
        <v>304</v>
      </c>
    </row>
    <row r="14" spans="1:9" ht="18.75" x14ac:dyDescent="0.3">
      <c r="A14" s="249" t="s">
        <v>241</v>
      </c>
      <c r="B14" s="250"/>
      <c r="C14" s="250"/>
      <c r="D14" s="250"/>
      <c r="E14" s="250"/>
      <c r="F14" s="250"/>
      <c r="G14" s="250"/>
      <c r="H14" s="250"/>
      <c r="I14" s="250"/>
    </row>
    <row r="15" spans="1:9" ht="47.25" x14ac:dyDescent="0.25">
      <c r="A15" s="169" t="s">
        <v>24</v>
      </c>
      <c r="B15" s="169" t="s">
        <v>0</v>
      </c>
      <c r="C15" s="169" t="s">
        <v>1</v>
      </c>
      <c r="D15" s="169" t="s">
        <v>25</v>
      </c>
      <c r="E15" s="170" t="s">
        <v>42</v>
      </c>
      <c r="F15" s="171" t="s">
        <v>6</v>
      </c>
      <c r="G15" s="169" t="s">
        <v>114</v>
      </c>
      <c r="H15" s="171" t="s">
        <v>3</v>
      </c>
      <c r="I15" s="171" t="s">
        <v>26</v>
      </c>
    </row>
    <row r="16" spans="1:9" x14ac:dyDescent="0.25">
      <c r="A16" s="172">
        <v>1</v>
      </c>
      <c r="B16" s="172" t="s">
        <v>443</v>
      </c>
      <c r="C16" s="172" t="s">
        <v>9</v>
      </c>
      <c r="D16" s="172">
        <v>240</v>
      </c>
      <c r="E16" s="173"/>
      <c r="F16" s="174">
        <f>D16*E16</f>
        <v>0</v>
      </c>
      <c r="G16" s="175">
        <v>0.05</v>
      </c>
      <c r="H16" s="174">
        <f>(E16*G16)+E16</f>
        <v>0</v>
      </c>
      <c r="I16" s="174">
        <f>H16*D16</f>
        <v>0</v>
      </c>
    </row>
    <row r="17" spans="1:9" x14ac:dyDescent="0.25">
      <c r="A17" s="172">
        <v>2</v>
      </c>
      <c r="B17" s="172" t="s">
        <v>137</v>
      </c>
      <c r="C17" s="172" t="s">
        <v>9</v>
      </c>
      <c r="D17" s="172">
        <v>20</v>
      </c>
      <c r="E17" s="173"/>
      <c r="F17" s="174">
        <f t="shared" ref="F17:F74" si="0">D17*E17</f>
        <v>0</v>
      </c>
      <c r="G17" s="175">
        <v>0.05</v>
      </c>
      <c r="H17" s="174">
        <f t="shared" ref="H17:H79" si="1">(E17*G17)+E17</f>
        <v>0</v>
      </c>
      <c r="I17" s="174">
        <f t="shared" ref="I17:I79" si="2">H17*D17</f>
        <v>0</v>
      </c>
    </row>
    <row r="18" spans="1:9" x14ac:dyDescent="0.25">
      <c r="A18" s="172">
        <v>3</v>
      </c>
      <c r="B18" s="172" t="s">
        <v>138</v>
      </c>
      <c r="C18" s="172" t="s">
        <v>9</v>
      </c>
      <c r="D18" s="172">
        <v>60</v>
      </c>
      <c r="E18" s="173"/>
      <c r="F18" s="174">
        <f t="shared" si="0"/>
        <v>0</v>
      </c>
      <c r="G18" s="175">
        <v>0.05</v>
      </c>
      <c r="H18" s="174">
        <f t="shared" si="1"/>
        <v>0</v>
      </c>
      <c r="I18" s="174">
        <f t="shared" si="2"/>
        <v>0</v>
      </c>
    </row>
    <row r="19" spans="1:9" x14ac:dyDescent="0.25">
      <c r="A19" s="172">
        <v>4</v>
      </c>
      <c r="B19" s="172" t="s">
        <v>139</v>
      </c>
      <c r="C19" s="172" t="s">
        <v>20</v>
      </c>
      <c r="D19" s="172">
        <v>1</v>
      </c>
      <c r="E19" s="173"/>
      <c r="F19" s="174">
        <f t="shared" si="0"/>
        <v>0</v>
      </c>
      <c r="G19" s="175">
        <v>0.05</v>
      </c>
      <c r="H19" s="174">
        <f t="shared" si="1"/>
        <v>0</v>
      </c>
      <c r="I19" s="174">
        <f t="shared" si="2"/>
        <v>0</v>
      </c>
    </row>
    <row r="20" spans="1:9" x14ac:dyDescent="0.25">
      <c r="A20" s="172">
        <v>5</v>
      </c>
      <c r="B20" s="117" t="s">
        <v>140</v>
      </c>
      <c r="C20" s="117" t="s">
        <v>20</v>
      </c>
      <c r="D20" s="126">
        <v>28</v>
      </c>
      <c r="E20" s="176"/>
      <c r="F20" s="174">
        <f t="shared" si="0"/>
        <v>0</v>
      </c>
      <c r="G20" s="175">
        <v>0.05</v>
      </c>
      <c r="H20" s="174">
        <f t="shared" si="1"/>
        <v>0</v>
      </c>
      <c r="I20" s="174">
        <f t="shared" si="2"/>
        <v>0</v>
      </c>
    </row>
    <row r="21" spans="1:9" ht="43.5" customHeight="1" x14ac:dyDescent="0.25">
      <c r="A21" s="172">
        <v>6</v>
      </c>
      <c r="B21" s="117" t="s">
        <v>141</v>
      </c>
      <c r="C21" s="117" t="s">
        <v>20</v>
      </c>
      <c r="D21" s="126">
        <v>1512</v>
      </c>
      <c r="E21" s="176"/>
      <c r="F21" s="174">
        <f t="shared" si="0"/>
        <v>0</v>
      </c>
      <c r="G21" s="175">
        <v>0.05</v>
      </c>
      <c r="H21" s="174">
        <f t="shared" si="1"/>
        <v>0</v>
      </c>
      <c r="I21" s="174">
        <f t="shared" si="2"/>
        <v>0</v>
      </c>
    </row>
    <row r="22" spans="1:9" ht="24" customHeight="1" x14ac:dyDescent="0.25">
      <c r="A22" s="172">
        <v>7</v>
      </c>
      <c r="B22" s="117" t="s">
        <v>142</v>
      </c>
      <c r="C22" s="117" t="s">
        <v>20</v>
      </c>
      <c r="D22" s="126">
        <v>60</v>
      </c>
      <c r="E22" s="176"/>
      <c r="F22" s="174">
        <f t="shared" si="0"/>
        <v>0</v>
      </c>
      <c r="G22" s="175">
        <v>0.05</v>
      </c>
      <c r="H22" s="174">
        <f t="shared" si="1"/>
        <v>0</v>
      </c>
      <c r="I22" s="174">
        <f t="shared" si="2"/>
        <v>0</v>
      </c>
    </row>
    <row r="23" spans="1:9" ht="78.75" customHeight="1" x14ac:dyDescent="0.25">
      <c r="A23" s="172">
        <v>8</v>
      </c>
      <c r="B23" s="117" t="s">
        <v>444</v>
      </c>
      <c r="C23" s="117" t="s">
        <v>20</v>
      </c>
      <c r="D23" s="126">
        <v>540</v>
      </c>
      <c r="E23" s="176"/>
      <c r="F23" s="174">
        <f t="shared" si="0"/>
        <v>0</v>
      </c>
      <c r="G23" s="175">
        <v>0.05</v>
      </c>
      <c r="H23" s="174">
        <f t="shared" si="1"/>
        <v>0</v>
      </c>
      <c r="I23" s="174">
        <f t="shared" si="2"/>
        <v>0</v>
      </c>
    </row>
    <row r="24" spans="1:9" ht="24.75" customHeight="1" x14ac:dyDescent="0.25">
      <c r="A24" s="172">
        <v>9</v>
      </c>
      <c r="B24" s="117" t="s">
        <v>143</v>
      </c>
      <c r="C24" s="117" t="s">
        <v>20</v>
      </c>
      <c r="D24" s="126">
        <v>30</v>
      </c>
      <c r="E24" s="176"/>
      <c r="F24" s="174">
        <f t="shared" si="0"/>
        <v>0</v>
      </c>
      <c r="G24" s="175">
        <v>0.05</v>
      </c>
      <c r="H24" s="174">
        <f t="shared" si="1"/>
        <v>0</v>
      </c>
      <c r="I24" s="174">
        <f t="shared" si="2"/>
        <v>0</v>
      </c>
    </row>
    <row r="25" spans="1:9" ht="24.75" customHeight="1" x14ac:dyDescent="0.25">
      <c r="A25" s="172">
        <v>10</v>
      </c>
      <c r="B25" s="117" t="s">
        <v>144</v>
      </c>
      <c r="C25" s="117" t="s">
        <v>20</v>
      </c>
      <c r="D25" s="126">
        <v>35</v>
      </c>
      <c r="E25" s="176"/>
      <c r="F25" s="174">
        <f t="shared" si="0"/>
        <v>0</v>
      </c>
      <c r="G25" s="175">
        <v>0.05</v>
      </c>
      <c r="H25" s="174">
        <f t="shared" si="1"/>
        <v>0</v>
      </c>
      <c r="I25" s="174">
        <f t="shared" si="2"/>
        <v>0</v>
      </c>
    </row>
    <row r="26" spans="1:9" ht="43.5" customHeight="1" x14ac:dyDescent="0.25">
      <c r="A26" s="172">
        <v>11</v>
      </c>
      <c r="B26" s="117" t="s">
        <v>145</v>
      </c>
      <c r="C26" s="117" t="s">
        <v>20</v>
      </c>
      <c r="D26" s="126">
        <v>420</v>
      </c>
      <c r="E26" s="176"/>
      <c r="F26" s="174">
        <f t="shared" si="0"/>
        <v>0</v>
      </c>
      <c r="G26" s="175">
        <v>0.05</v>
      </c>
      <c r="H26" s="174">
        <f t="shared" si="1"/>
        <v>0</v>
      </c>
      <c r="I26" s="174">
        <f t="shared" si="2"/>
        <v>0</v>
      </c>
    </row>
    <row r="27" spans="1:9" ht="53.25" customHeight="1" x14ac:dyDescent="0.25">
      <c r="A27" s="172">
        <v>12</v>
      </c>
      <c r="B27" s="117" t="s">
        <v>146</v>
      </c>
      <c r="C27" s="117" t="s">
        <v>20</v>
      </c>
      <c r="D27" s="126">
        <v>50</v>
      </c>
      <c r="E27" s="176"/>
      <c r="F27" s="174">
        <f t="shared" si="0"/>
        <v>0</v>
      </c>
      <c r="G27" s="175">
        <v>0.05</v>
      </c>
      <c r="H27" s="174">
        <f t="shared" si="1"/>
        <v>0</v>
      </c>
      <c r="I27" s="174">
        <f t="shared" si="2"/>
        <v>0</v>
      </c>
    </row>
    <row r="28" spans="1:9" ht="51" customHeight="1" x14ac:dyDescent="0.25">
      <c r="A28" s="172">
        <v>13</v>
      </c>
      <c r="B28" s="117" t="s">
        <v>147</v>
      </c>
      <c r="C28" s="117" t="s">
        <v>20</v>
      </c>
      <c r="D28" s="126">
        <v>120</v>
      </c>
      <c r="E28" s="176"/>
      <c r="F28" s="174">
        <f>D28*E28</f>
        <v>0</v>
      </c>
      <c r="G28" s="175">
        <v>0.05</v>
      </c>
      <c r="H28" s="174">
        <f t="shared" si="1"/>
        <v>0</v>
      </c>
      <c r="I28" s="174">
        <f t="shared" si="2"/>
        <v>0</v>
      </c>
    </row>
    <row r="29" spans="1:9" ht="78" customHeight="1" x14ac:dyDescent="0.25">
      <c r="A29" s="172">
        <v>14</v>
      </c>
      <c r="B29" s="117" t="s">
        <v>493</v>
      </c>
      <c r="C29" s="117" t="s">
        <v>20</v>
      </c>
      <c r="D29" s="126">
        <v>448</v>
      </c>
      <c r="E29" s="176"/>
      <c r="F29" s="174">
        <f t="shared" si="0"/>
        <v>0</v>
      </c>
      <c r="G29" s="175">
        <v>0.05</v>
      </c>
      <c r="H29" s="174">
        <f t="shared" si="1"/>
        <v>0</v>
      </c>
      <c r="I29" s="174">
        <f t="shared" si="2"/>
        <v>0</v>
      </c>
    </row>
    <row r="30" spans="1:9" ht="30.75" customHeight="1" x14ac:dyDescent="0.25">
      <c r="A30" s="172">
        <v>15</v>
      </c>
      <c r="B30" s="117" t="s">
        <v>148</v>
      </c>
      <c r="C30" s="117" t="s">
        <v>20</v>
      </c>
      <c r="D30" s="126">
        <v>10</v>
      </c>
      <c r="E30" s="176"/>
      <c r="F30" s="174">
        <f t="shared" si="0"/>
        <v>0</v>
      </c>
      <c r="G30" s="175">
        <v>0.05</v>
      </c>
      <c r="H30" s="174">
        <f t="shared" si="1"/>
        <v>0</v>
      </c>
      <c r="I30" s="174">
        <f t="shared" si="2"/>
        <v>0</v>
      </c>
    </row>
    <row r="31" spans="1:9" ht="65.25" customHeight="1" x14ac:dyDescent="0.25">
      <c r="A31" s="172">
        <v>16</v>
      </c>
      <c r="B31" s="117" t="s">
        <v>149</v>
      </c>
      <c r="C31" s="117" t="s">
        <v>7</v>
      </c>
      <c r="D31" s="126">
        <v>280</v>
      </c>
      <c r="E31" s="176"/>
      <c r="F31" s="174">
        <f t="shared" si="0"/>
        <v>0</v>
      </c>
      <c r="G31" s="175">
        <v>0.05</v>
      </c>
      <c r="H31" s="174">
        <f t="shared" si="1"/>
        <v>0</v>
      </c>
      <c r="I31" s="174">
        <f t="shared" si="2"/>
        <v>0</v>
      </c>
    </row>
    <row r="32" spans="1:9" ht="32.25" customHeight="1" x14ac:dyDescent="0.25">
      <c r="A32" s="172">
        <v>17</v>
      </c>
      <c r="B32" s="117" t="s">
        <v>150</v>
      </c>
      <c r="C32" s="117" t="s">
        <v>20</v>
      </c>
      <c r="D32" s="126">
        <v>60</v>
      </c>
      <c r="E32" s="176"/>
      <c r="F32" s="174">
        <f t="shared" si="0"/>
        <v>0</v>
      </c>
      <c r="G32" s="175">
        <v>0.05</v>
      </c>
      <c r="H32" s="174">
        <f t="shared" si="1"/>
        <v>0</v>
      </c>
      <c r="I32" s="174">
        <f t="shared" si="2"/>
        <v>0</v>
      </c>
    </row>
    <row r="33" spans="1:9" ht="81" customHeight="1" x14ac:dyDescent="0.25">
      <c r="A33" s="172">
        <v>18</v>
      </c>
      <c r="B33" s="117" t="s">
        <v>151</v>
      </c>
      <c r="C33" s="117" t="s">
        <v>20</v>
      </c>
      <c r="D33" s="126">
        <v>450</v>
      </c>
      <c r="E33" s="176"/>
      <c r="F33" s="174">
        <f t="shared" si="0"/>
        <v>0</v>
      </c>
      <c r="G33" s="175">
        <v>0.05</v>
      </c>
      <c r="H33" s="174">
        <f t="shared" si="1"/>
        <v>0</v>
      </c>
      <c r="I33" s="174">
        <f t="shared" si="2"/>
        <v>0</v>
      </c>
    </row>
    <row r="34" spans="1:9" x14ac:dyDescent="0.25">
      <c r="A34" s="172">
        <v>19</v>
      </c>
      <c r="B34" s="117" t="s">
        <v>152</v>
      </c>
      <c r="C34" s="117" t="s">
        <v>20</v>
      </c>
      <c r="D34" s="126">
        <v>50</v>
      </c>
      <c r="E34" s="176"/>
      <c r="F34" s="174">
        <f t="shared" si="0"/>
        <v>0</v>
      </c>
      <c r="G34" s="175">
        <v>0.05</v>
      </c>
      <c r="H34" s="174">
        <f t="shared" si="1"/>
        <v>0</v>
      </c>
      <c r="I34" s="174">
        <f t="shared" si="2"/>
        <v>0</v>
      </c>
    </row>
    <row r="35" spans="1:9" ht="73.5" customHeight="1" x14ac:dyDescent="0.25">
      <c r="A35" s="172">
        <v>20</v>
      </c>
      <c r="B35" s="117" t="s">
        <v>445</v>
      </c>
      <c r="C35" s="117" t="s">
        <v>20</v>
      </c>
      <c r="D35" s="126">
        <v>25</v>
      </c>
      <c r="E35" s="176"/>
      <c r="F35" s="174">
        <f t="shared" si="0"/>
        <v>0</v>
      </c>
      <c r="G35" s="175">
        <v>0.05</v>
      </c>
      <c r="H35" s="174">
        <f t="shared" si="1"/>
        <v>0</v>
      </c>
      <c r="I35" s="174">
        <f t="shared" si="2"/>
        <v>0</v>
      </c>
    </row>
    <row r="36" spans="1:9" ht="60.75" customHeight="1" x14ac:dyDescent="0.25">
      <c r="A36" s="172">
        <v>21</v>
      </c>
      <c r="B36" s="117" t="s">
        <v>153</v>
      </c>
      <c r="C36" s="117" t="s">
        <v>20</v>
      </c>
      <c r="D36" s="126">
        <v>952</v>
      </c>
      <c r="E36" s="176"/>
      <c r="F36" s="174">
        <f t="shared" si="0"/>
        <v>0</v>
      </c>
      <c r="G36" s="175">
        <v>0.05</v>
      </c>
      <c r="H36" s="174">
        <f t="shared" si="1"/>
        <v>0</v>
      </c>
      <c r="I36" s="174">
        <f t="shared" si="2"/>
        <v>0</v>
      </c>
    </row>
    <row r="37" spans="1:9" ht="45" customHeight="1" x14ac:dyDescent="0.25">
      <c r="A37" s="172">
        <v>22</v>
      </c>
      <c r="B37" s="172" t="s">
        <v>154</v>
      </c>
      <c r="C37" s="172" t="s">
        <v>20</v>
      </c>
      <c r="D37" s="177">
        <v>280</v>
      </c>
      <c r="E37" s="178"/>
      <c r="F37" s="174">
        <f t="shared" si="0"/>
        <v>0</v>
      </c>
      <c r="G37" s="175">
        <v>0.05</v>
      </c>
      <c r="H37" s="174">
        <f t="shared" si="1"/>
        <v>0</v>
      </c>
      <c r="I37" s="174">
        <f t="shared" si="2"/>
        <v>0</v>
      </c>
    </row>
    <row r="38" spans="1:9" ht="42.75" customHeight="1" x14ac:dyDescent="0.25">
      <c r="A38" s="172">
        <v>23</v>
      </c>
      <c r="B38" s="117" t="s">
        <v>155</v>
      </c>
      <c r="C38" s="117" t="s">
        <v>9</v>
      </c>
      <c r="D38" s="126">
        <v>70</v>
      </c>
      <c r="E38" s="176"/>
      <c r="F38" s="174">
        <f>D38*E38</f>
        <v>0</v>
      </c>
      <c r="G38" s="175">
        <v>0.05</v>
      </c>
      <c r="H38" s="174">
        <f t="shared" si="1"/>
        <v>0</v>
      </c>
      <c r="I38" s="174">
        <f t="shared" si="2"/>
        <v>0</v>
      </c>
    </row>
    <row r="39" spans="1:9" ht="52.5" customHeight="1" x14ac:dyDescent="0.25">
      <c r="A39" s="172">
        <v>24</v>
      </c>
      <c r="B39" s="117" t="s">
        <v>156</v>
      </c>
      <c r="C39" s="117" t="s">
        <v>157</v>
      </c>
      <c r="D39" s="126">
        <v>36</v>
      </c>
      <c r="E39" s="176"/>
      <c r="F39" s="174">
        <f t="shared" si="0"/>
        <v>0</v>
      </c>
      <c r="G39" s="175">
        <v>0.05</v>
      </c>
      <c r="H39" s="174">
        <f t="shared" si="1"/>
        <v>0</v>
      </c>
      <c r="I39" s="174">
        <f t="shared" si="2"/>
        <v>0</v>
      </c>
    </row>
    <row r="40" spans="1:9" ht="68.25" customHeight="1" x14ac:dyDescent="0.25">
      <c r="A40" s="172">
        <v>25</v>
      </c>
      <c r="B40" s="117" t="s">
        <v>158</v>
      </c>
      <c r="C40" s="117" t="s">
        <v>7</v>
      </c>
      <c r="D40" s="126">
        <v>320</v>
      </c>
      <c r="E40" s="176"/>
      <c r="F40" s="174">
        <f t="shared" si="0"/>
        <v>0</v>
      </c>
      <c r="G40" s="175">
        <v>0.05</v>
      </c>
      <c r="H40" s="174">
        <f t="shared" si="1"/>
        <v>0</v>
      </c>
      <c r="I40" s="174">
        <f t="shared" si="2"/>
        <v>0</v>
      </c>
    </row>
    <row r="41" spans="1:9" ht="87" customHeight="1" x14ac:dyDescent="0.25">
      <c r="A41" s="172">
        <v>26</v>
      </c>
      <c r="B41" s="117" t="s">
        <v>159</v>
      </c>
      <c r="C41" s="117" t="s">
        <v>20</v>
      </c>
      <c r="D41" s="126">
        <v>100</v>
      </c>
      <c r="E41" s="176"/>
      <c r="F41" s="174">
        <f t="shared" si="0"/>
        <v>0</v>
      </c>
      <c r="G41" s="175">
        <v>0.05</v>
      </c>
      <c r="H41" s="174">
        <f t="shared" si="1"/>
        <v>0</v>
      </c>
      <c r="I41" s="174">
        <f t="shared" si="2"/>
        <v>0</v>
      </c>
    </row>
    <row r="42" spans="1:9" ht="42.75" customHeight="1" x14ac:dyDescent="0.25">
      <c r="A42" s="172">
        <v>27</v>
      </c>
      <c r="B42" s="117" t="s">
        <v>160</v>
      </c>
      <c r="C42" s="117" t="s">
        <v>20</v>
      </c>
      <c r="D42" s="126">
        <v>140</v>
      </c>
      <c r="E42" s="176"/>
      <c r="F42" s="174">
        <f t="shared" si="0"/>
        <v>0</v>
      </c>
      <c r="G42" s="175">
        <v>0.05</v>
      </c>
      <c r="H42" s="174">
        <f t="shared" si="1"/>
        <v>0</v>
      </c>
      <c r="I42" s="174">
        <f t="shared" si="2"/>
        <v>0</v>
      </c>
    </row>
    <row r="43" spans="1:9" ht="33" customHeight="1" x14ac:dyDescent="0.25">
      <c r="A43" s="172">
        <v>28</v>
      </c>
      <c r="B43" s="117" t="s">
        <v>161</v>
      </c>
      <c r="C43" s="117" t="s">
        <v>20</v>
      </c>
      <c r="D43" s="126">
        <v>80</v>
      </c>
      <c r="E43" s="176"/>
      <c r="F43" s="174">
        <f t="shared" si="0"/>
        <v>0</v>
      </c>
      <c r="G43" s="175">
        <v>0.05</v>
      </c>
      <c r="H43" s="174">
        <f t="shared" si="1"/>
        <v>0</v>
      </c>
      <c r="I43" s="174">
        <f t="shared" si="2"/>
        <v>0</v>
      </c>
    </row>
    <row r="44" spans="1:9" ht="56.25" customHeight="1" x14ac:dyDescent="0.25">
      <c r="A44" s="172">
        <v>29</v>
      </c>
      <c r="B44" s="117" t="s">
        <v>162</v>
      </c>
      <c r="C44" s="117" t="s">
        <v>20</v>
      </c>
      <c r="D44" s="126">
        <v>210</v>
      </c>
      <c r="E44" s="176"/>
      <c r="F44" s="174">
        <f t="shared" si="0"/>
        <v>0</v>
      </c>
      <c r="G44" s="175">
        <v>0.05</v>
      </c>
      <c r="H44" s="174">
        <f t="shared" si="1"/>
        <v>0</v>
      </c>
      <c r="I44" s="174">
        <f t="shared" si="2"/>
        <v>0</v>
      </c>
    </row>
    <row r="45" spans="1:9" ht="79.5" customHeight="1" x14ac:dyDescent="0.25">
      <c r="A45" s="172">
        <v>30</v>
      </c>
      <c r="B45" s="117" t="s">
        <v>163</v>
      </c>
      <c r="C45" s="117" t="s">
        <v>164</v>
      </c>
      <c r="D45" s="126">
        <v>750</v>
      </c>
      <c r="E45" s="176"/>
      <c r="F45" s="174">
        <f t="shared" si="0"/>
        <v>0</v>
      </c>
      <c r="G45" s="175">
        <v>0.05</v>
      </c>
      <c r="H45" s="174">
        <f t="shared" si="1"/>
        <v>0</v>
      </c>
      <c r="I45" s="174">
        <f t="shared" si="2"/>
        <v>0</v>
      </c>
    </row>
    <row r="46" spans="1:9" ht="85.5" customHeight="1" x14ac:dyDescent="0.25">
      <c r="A46" s="172">
        <v>31</v>
      </c>
      <c r="B46" s="117" t="s">
        <v>165</v>
      </c>
      <c r="C46" s="117" t="s">
        <v>20</v>
      </c>
      <c r="D46" s="126">
        <v>450</v>
      </c>
      <c r="E46" s="176"/>
      <c r="F46" s="174">
        <f t="shared" si="0"/>
        <v>0</v>
      </c>
      <c r="G46" s="175">
        <v>0.05</v>
      </c>
      <c r="H46" s="174">
        <f t="shared" si="1"/>
        <v>0</v>
      </c>
      <c r="I46" s="174">
        <f t="shared" si="2"/>
        <v>0</v>
      </c>
    </row>
    <row r="47" spans="1:9" ht="67.5" customHeight="1" x14ac:dyDescent="0.25">
      <c r="A47" s="172">
        <v>32</v>
      </c>
      <c r="B47" s="117" t="s">
        <v>166</v>
      </c>
      <c r="C47" s="117" t="s">
        <v>20</v>
      </c>
      <c r="D47" s="126">
        <v>360</v>
      </c>
      <c r="E47" s="176"/>
      <c r="F47" s="174">
        <f t="shared" si="0"/>
        <v>0</v>
      </c>
      <c r="G47" s="175">
        <v>0.05</v>
      </c>
      <c r="H47" s="174">
        <f t="shared" si="1"/>
        <v>0</v>
      </c>
      <c r="I47" s="174">
        <f t="shared" si="2"/>
        <v>0</v>
      </c>
    </row>
    <row r="48" spans="1:9" ht="45.75" customHeight="1" x14ac:dyDescent="0.25">
      <c r="A48" s="172">
        <v>33</v>
      </c>
      <c r="B48" s="117" t="s">
        <v>494</v>
      </c>
      <c r="C48" s="117" t="s">
        <v>20</v>
      </c>
      <c r="D48" s="126">
        <v>760</v>
      </c>
      <c r="E48" s="176"/>
      <c r="F48" s="174">
        <f t="shared" si="0"/>
        <v>0</v>
      </c>
      <c r="G48" s="175">
        <v>0.05</v>
      </c>
      <c r="H48" s="174">
        <f t="shared" si="1"/>
        <v>0</v>
      </c>
      <c r="I48" s="174">
        <f t="shared" si="2"/>
        <v>0</v>
      </c>
    </row>
    <row r="49" spans="1:9" ht="62.25" customHeight="1" x14ac:dyDescent="0.25">
      <c r="A49" s="172">
        <v>34</v>
      </c>
      <c r="B49" s="117" t="s">
        <v>446</v>
      </c>
      <c r="C49" s="117" t="s">
        <v>9</v>
      </c>
      <c r="D49" s="126">
        <v>25</v>
      </c>
      <c r="E49" s="176"/>
      <c r="F49" s="174">
        <f t="shared" si="0"/>
        <v>0</v>
      </c>
      <c r="G49" s="175">
        <v>0.05</v>
      </c>
      <c r="H49" s="174">
        <f t="shared" si="1"/>
        <v>0</v>
      </c>
      <c r="I49" s="174">
        <f t="shared" si="2"/>
        <v>0</v>
      </c>
    </row>
    <row r="50" spans="1:9" ht="39" customHeight="1" x14ac:dyDescent="0.25">
      <c r="A50" s="172">
        <v>35</v>
      </c>
      <c r="B50" s="117" t="s">
        <v>167</v>
      </c>
      <c r="C50" s="117" t="s">
        <v>20</v>
      </c>
      <c r="D50" s="126">
        <v>720</v>
      </c>
      <c r="E50" s="176"/>
      <c r="F50" s="174">
        <f t="shared" si="0"/>
        <v>0</v>
      </c>
      <c r="G50" s="175">
        <v>0.05</v>
      </c>
      <c r="H50" s="174">
        <f t="shared" si="1"/>
        <v>0</v>
      </c>
      <c r="I50" s="174">
        <f t="shared" si="2"/>
        <v>0</v>
      </c>
    </row>
    <row r="51" spans="1:9" ht="72" customHeight="1" x14ac:dyDescent="0.25">
      <c r="A51" s="172">
        <v>36</v>
      </c>
      <c r="B51" s="117" t="s">
        <v>168</v>
      </c>
      <c r="C51" s="117" t="s">
        <v>20</v>
      </c>
      <c r="D51" s="126">
        <v>120</v>
      </c>
      <c r="E51" s="176"/>
      <c r="F51" s="174">
        <f t="shared" si="0"/>
        <v>0</v>
      </c>
      <c r="G51" s="175">
        <v>0.05</v>
      </c>
      <c r="H51" s="174">
        <f t="shared" si="1"/>
        <v>0</v>
      </c>
      <c r="I51" s="174">
        <f t="shared" si="2"/>
        <v>0</v>
      </c>
    </row>
    <row r="52" spans="1:9" ht="45" customHeight="1" x14ac:dyDescent="0.25">
      <c r="A52" s="172">
        <v>37</v>
      </c>
      <c r="B52" s="117" t="s">
        <v>169</v>
      </c>
      <c r="C52" s="117" t="s">
        <v>20</v>
      </c>
      <c r="D52" s="126">
        <v>350</v>
      </c>
      <c r="E52" s="176"/>
      <c r="F52" s="174">
        <f t="shared" si="0"/>
        <v>0</v>
      </c>
      <c r="G52" s="175">
        <v>0.05</v>
      </c>
      <c r="H52" s="174">
        <f t="shared" si="1"/>
        <v>0</v>
      </c>
      <c r="I52" s="174">
        <f t="shared" si="2"/>
        <v>0</v>
      </c>
    </row>
    <row r="53" spans="1:9" ht="61.5" customHeight="1" x14ac:dyDescent="0.25">
      <c r="A53" s="172">
        <v>38</v>
      </c>
      <c r="B53" s="117" t="s">
        <v>170</v>
      </c>
      <c r="C53" s="117" t="s">
        <v>20</v>
      </c>
      <c r="D53" s="126">
        <v>90</v>
      </c>
      <c r="E53" s="176"/>
      <c r="F53" s="174">
        <f t="shared" si="0"/>
        <v>0</v>
      </c>
      <c r="G53" s="175">
        <v>0.05</v>
      </c>
      <c r="H53" s="174">
        <f t="shared" si="1"/>
        <v>0</v>
      </c>
      <c r="I53" s="174">
        <f t="shared" si="2"/>
        <v>0</v>
      </c>
    </row>
    <row r="54" spans="1:9" ht="37.5" customHeight="1" x14ac:dyDescent="0.25">
      <c r="A54" s="172">
        <v>39</v>
      </c>
      <c r="B54" s="117" t="s">
        <v>171</v>
      </c>
      <c r="C54" s="117" t="s">
        <v>20</v>
      </c>
      <c r="D54" s="126">
        <v>250</v>
      </c>
      <c r="E54" s="176"/>
      <c r="F54" s="174">
        <f t="shared" si="0"/>
        <v>0</v>
      </c>
      <c r="G54" s="175">
        <v>0.05</v>
      </c>
      <c r="H54" s="174">
        <f t="shared" si="1"/>
        <v>0</v>
      </c>
      <c r="I54" s="174">
        <f t="shared" si="2"/>
        <v>0</v>
      </c>
    </row>
    <row r="55" spans="1:9" ht="58.5" customHeight="1" x14ac:dyDescent="0.25">
      <c r="A55" s="172">
        <v>40</v>
      </c>
      <c r="B55" s="179" t="s">
        <v>172</v>
      </c>
      <c r="C55" s="117" t="s">
        <v>164</v>
      </c>
      <c r="D55" s="126">
        <v>250</v>
      </c>
      <c r="E55" s="176"/>
      <c r="F55" s="174">
        <f t="shared" si="0"/>
        <v>0</v>
      </c>
      <c r="G55" s="175">
        <v>0.05</v>
      </c>
      <c r="H55" s="174">
        <f t="shared" si="1"/>
        <v>0</v>
      </c>
      <c r="I55" s="174">
        <f t="shared" si="2"/>
        <v>0</v>
      </c>
    </row>
    <row r="56" spans="1:9" ht="75.75" customHeight="1" x14ac:dyDescent="0.25">
      <c r="A56" s="172">
        <v>41</v>
      </c>
      <c r="B56" s="117" t="s">
        <v>173</v>
      </c>
      <c r="C56" s="117" t="s">
        <v>20</v>
      </c>
      <c r="D56" s="126">
        <v>100</v>
      </c>
      <c r="E56" s="176"/>
      <c r="F56" s="174">
        <f t="shared" si="0"/>
        <v>0</v>
      </c>
      <c r="G56" s="175">
        <v>0.05</v>
      </c>
      <c r="H56" s="174">
        <f t="shared" si="1"/>
        <v>0</v>
      </c>
      <c r="I56" s="174">
        <f t="shared" si="2"/>
        <v>0</v>
      </c>
    </row>
    <row r="57" spans="1:9" ht="75.75" customHeight="1" x14ac:dyDescent="0.25">
      <c r="A57" s="172">
        <v>42</v>
      </c>
      <c r="B57" s="117" t="s">
        <v>174</v>
      </c>
      <c r="C57" s="117" t="s">
        <v>20</v>
      </c>
      <c r="D57" s="126">
        <v>150</v>
      </c>
      <c r="E57" s="176"/>
      <c r="F57" s="174">
        <f t="shared" si="0"/>
        <v>0</v>
      </c>
      <c r="G57" s="175">
        <v>0.05</v>
      </c>
      <c r="H57" s="174">
        <f t="shared" si="1"/>
        <v>0</v>
      </c>
      <c r="I57" s="174">
        <f t="shared" si="2"/>
        <v>0</v>
      </c>
    </row>
    <row r="58" spans="1:9" ht="51" customHeight="1" x14ac:dyDescent="0.25">
      <c r="A58" s="172">
        <v>43</v>
      </c>
      <c r="B58" s="117" t="s">
        <v>276</v>
      </c>
      <c r="C58" s="117" t="s">
        <v>157</v>
      </c>
      <c r="D58" s="126">
        <v>160</v>
      </c>
      <c r="E58" s="176"/>
      <c r="F58" s="174">
        <f t="shared" si="0"/>
        <v>0</v>
      </c>
      <c r="G58" s="175">
        <v>0.05</v>
      </c>
      <c r="H58" s="174">
        <f t="shared" si="1"/>
        <v>0</v>
      </c>
      <c r="I58" s="174">
        <f t="shared" si="2"/>
        <v>0</v>
      </c>
    </row>
    <row r="59" spans="1:9" ht="39.75" customHeight="1" x14ac:dyDescent="0.25">
      <c r="A59" s="172">
        <v>44</v>
      </c>
      <c r="B59" s="117" t="s">
        <v>275</v>
      </c>
      <c r="C59" s="117" t="s">
        <v>157</v>
      </c>
      <c r="D59" s="126">
        <v>350</v>
      </c>
      <c r="E59" s="176"/>
      <c r="F59" s="174">
        <f t="shared" si="0"/>
        <v>0</v>
      </c>
      <c r="G59" s="175">
        <v>0.05</v>
      </c>
      <c r="H59" s="174">
        <f t="shared" si="1"/>
        <v>0</v>
      </c>
      <c r="I59" s="174">
        <f t="shared" si="2"/>
        <v>0</v>
      </c>
    </row>
    <row r="60" spans="1:9" ht="39.75" customHeight="1" x14ac:dyDescent="0.25">
      <c r="A60" s="172">
        <v>45</v>
      </c>
      <c r="B60" s="117" t="s">
        <v>175</v>
      </c>
      <c r="C60" s="117" t="s">
        <v>164</v>
      </c>
      <c r="D60" s="126">
        <v>850</v>
      </c>
      <c r="E60" s="176"/>
      <c r="F60" s="174">
        <f t="shared" si="0"/>
        <v>0</v>
      </c>
      <c r="G60" s="175">
        <v>0.05</v>
      </c>
      <c r="H60" s="174">
        <f t="shared" si="1"/>
        <v>0</v>
      </c>
      <c r="I60" s="174">
        <f t="shared" si="2"/>
        <v>0</v>
      </c>
    </row>
    <row r="61" spans="1:9" ht="54" customHeight="1" x14ac:dyDescent="0.25">
      <c r="A61" s="172">
        <v>46</v>
      </c>
      <c r="B61" s="117" t="s">
        <v>243</v>
      </c>
      <c r="C61" s="117" t="s">
        <v>9</v>
      </c>
      <c r="D61" s="126">
        <v>1260</v>
      </c>
      <c r="E61" s="176"/>
      <c r="F61" s="174">
        <f t="shared" si="0"/>
        <v>0</v>
      </c>
      <c r="G61" s="175">
        <v>0.05</v>
      </c>
      <c r="H61" s="174">
        <f t="shared" si="1"/>
        <v>0</v>
      </c>
      <c r="I61" s="174">
        <f t="shared" si="2"/>
        <v>0</v>
      </c>
    </row>
    <row r="62" spans="1:9" ht="56.25" customHeight="1" x14ac:dyDescent="0.25">
      <c r="A62" s="172">
        <v>47</v>
      </c>
      <c r="B62" s="117" t="s">
        <v>242</v>
      </c>
      <c r="C62" s="117" t="s">
        <v>7</v>
      </c>
      <c r="D62" s="126">
        <v>70</v>
      </c>
      <c r="E62" s="176"/>
      <c r="F62" s="174">
        <f t="shared" si="0"/>
        <v>0</v>
      </c>
      <c r="G62" s="175">
        <v>0.05</v>
      </c>
      <c r="H62" s="174">
        <f t="shared" si="1"/>
        <v>0</v>
      </c>
      <c r="I62" s="174">
        <f t="shared" si="2"/>
        <v>0</v>
      </c>
    </row>
    <row r="63" spans="1:9" ht="66.75" customHeight="1" x14ac:dyDescent="0.25">
      <c r="A63" s="172">
        <v>48</v>
      </c>
      <c r="B63" s="117" t="s">
        <v>176</v>
      </c>
      <c r="C63" s="117" t="s">
        <v>157</v>
      </c>
      <c r="D63" s="126">
        <v>60</v>
      </c>
      <c r="E63" s="176"/>
      <c r="F63" s="174">
        <f t="shared" si="0"/>
        <v>0</v>
      </c>
      <c r="G63" s="175">
        <v>0.05</v>
      </c>
      <c r="H63" s="174">
        <f t="shared" si="1"/>
        <v>0</v>
      </c>
      <c r="I63" s="174">
        <f t="shared" si="2"/>
        <v>0</v>
      </c>
    </row>
    <row r="64" spans="1:9" ht="54.75" customHeight="1" x14ac:dyDescent="0.25">
      <c r="A64" s="172">
        <v>49</v>
      </c>
      <c r="B64" s="117" t="s">
        <v>177</v>
      </c>
      <c r="C64" s="117" t="s">
        <v>20</v>
      </c>
      <c r="D64" s="126">
        <v>400</v>
      </c>
      <c r="E64" s="176"/>
      <c r="F64" s="174">
        <f t="shared" si="0"/>
        <v>0</v>
      </c>
      <c r="G64" s="175">
        <v>0.05</v>
      </c>
      <c r="H64" s="174">
        <f t="shared" si="1"/>
        <v>0</v>
      </c>
      <c r="I64" s="174">
        <f t="shared" si="2"/>
        <v>0</v>
      </c>
    </row>
    <row r="65" spans="1:9" ht="75" customHeight="1" x14ac:dyDescent="0.25">
      <c r="A65" s="172">
        <v>50</v>
      </c>
      <c r="B65" s="117" t="s">
        <v>447</v>
      </c>
      <c r="C65" s="117" t="s">
        <v>20</v>
      </c>
      <c r="D65" s="126">
        <v>30</v>
      </c>
      <c r="E65" s="176"/>
      <c r="F65" s="174">
        <f t="shared" si="0"/>
        <v>0</v>
      </c>
      <c r="G65" s="175"/>
      <c r="H65" s="174">
        <f t="shared" si="1"/>
        <v>0</v>
      </c>
      <c r="I65" s="174">
        <f t="shared" si="2"/>
        <v>0</v>
      </c>
    </row>
    <row r="66" spans="1:9" ht="22.5" customHeight="1" x14ac:dyDescent="0.25">
      <c r="A66" s="172">
        <v>51</v>
      </c>
      <c r="B66" s="117" t="s">
        <v>178</v>
      </c>
      <c r="C66" s="117" t="s">
        <v>7</v>
      </c>
      <c r="D66" s="126">
        <v>30</v>
      </c>
      <c r="E66" s="176"/>
      <c r="F66" s="174">
        <f t="shared" si="0"/>
        <v>0</v>
      </c>
      <c r="G66" s="175">
        <v>0.05</v>
      </c>
      <c r="H66" s="174">
        <f t="shared" si="1"/>
        <v>0</v>
      </c>
      <c r="I66" s="174">
        <f t="shared" si="2"/>
        <v>0</v>
      </c>
    </row>
    <row r="67" spans="1:9" ht="26.25" customHeight="1" x14ac:dyDescent="0.25">
      <c r="A67" s="172">
        <v>52</v>
      </c>
      <c r="B67" s="117" t="s">
        <v>448</v>
      </c>
      <c r="C67" s="117" t="s">
        <v>20</v>
      </c>
      <c r="D67" s="126">
        <v>40</v>
      </c>
      <c r="E67" s="176"/>
      <c r="F67" s="174">
        <f t="shared" si="0"/>
        <v>0</v>
      </c>
      <c r="G67" s="175">
        <v>0.05</v>
      </c>
      <c r="H67" s="174">
        <f t="shared" si="1"/>
        <v>0</v>
      </c>
      <c r="I67" s="174">
        <f t="shared" si="2"/>
        <v>0</v>
      </c>
    </row>
    <row r="68" spans="1:9" x14ac:dyDescent="0.25">
      <c r="A68" s="172">
        <v>53</v>
      </c>
      <c r="B68" s="117" t="s">
        <v>179</v>
      </c>
      <c r="C68" s="117" t="s">
        <v>20</v>
      </c>
      <c r="D68" s="126">
        <v>35</v>
      </c>
      <c r="E68" s="176"/>
      <c r="F68" s="174">
        <f>D68*E68</f>
        <v>0</v>
      </c>
      <c r="G68" s="175">
        <v>0.05</v>
      </c>
      <c r="H68" s="174">
        <f t="shared" si="1"/>
        <v>0</v>
      </c>
      <c r="I68" s="174">
        <f t="shared" si="2"/>
        <v>0</v>
      </c>
    </row>
    <row r="69" spans="1:9" x14ac:dyDescent="0.25">
      <c r="A69" s="172">
        <v>54</v>
      </c>
      <c r="B69" s="117" t="s">
        <v>180</v>
      </c>
      <c r="C69" s="117" t="s">
        <v>20</v>
      </c>
      <c r="D69" s="126">
        <v>20</v>
      </c>
      <c r="E69" s="176"/>
      <c r="F69" s="174">
        <f t="shared" si="0"/>
        <v>0</v>
      </c>
      <c r="G69" s="175">
        <v>0.05</v>
      </c>
      <c r="H69" s="174">
        <f t="shared" si="1"/>
        <v>0</v>
      </c>
      <c r="I69" s="174">
        <f t="shared" si="2"/>
        <v>0</v>
      </c>
    </row>
    <row r="70" spans="1:9" ht="65.25" customHeight="1" x14ac:dyDescent="0.25">
      <c r="A70" s="172">
        <v>55</v>
      </c>
      <c r="B70" s="117" t="s">
        <v>181</v>
      </c>
      <c r="C70" s="117" t="s">
        <v>164</v>
      </c>
      <c r="D70" s="126">
        <v>850</v>
      </c>
      <c r="E70" s="176"/>
      <c r="F70" s="174">
        <f t="shared" si="0"/>
        <v>0</v>
      </c>
      <c r="G70" s="175">
        <v>0.05</v>
      </c>
      <c r="H70" s="174">
        <f t="shared" si="1"/>
        <v>0</v>
      </c>
      <c r="I70" s="174">
        <f t="shared" si="2"/>
        <v>0</v>
      </c>
    </row>
    <row r="71" spans="1:9" ht="58.5" customHeight="1" x14ac:dyDescent="0.25">
      <c r="A71" s="172">
        <v>56</v>
      </c>
      <c r="B71" s="117" t="s">
        <v>182</v>
      </c>
      <c r="C71" s="117" t="s">
        <v>20</v>
      </c>
      <c r="D71" s="126">
        <v>1</v>
      </c>
      <c r="E71" s="176"/>
      <c r="F71" s="174">
        <f t="shared" si="0"/>
        <v>0</v>
      </c>
      <c r="G71" s="175">
        <v>0.08</v>
      </c>
      <c r="H71" s="174">
        <f t="shared" si="1"/>
        <v>0</v>
      </c>
      <c r="I71" s="174">
        <f t="shared" si="2"/>
        <v>0</v>
      </c>
    </row>
    <row r="72" spans="1:9" ht="60" x14ac:dyDescent="0.25">
      <c r="A72" s="172">
        <v>57</v>
      </c>
      <c r="B72" s="117" t="s">
        <v>183</v>
      </c>
      <c r="C72" s="117" t="s">
        <v>20</v>
      </c>
      <c r="D72" s="126">
        <v>1440</v>
      </c>
      <c r="E72" s="176"/>
      <c r="F72" s="174">
        <f t="shared" si="0"/>
        <v>0</v>
      </c>
      <c r="G72" s="175">
        <v>0.05</v>
      </c>
      <c r="H72" s="174">
        <f t="shared" si="1"/>
        <v>0</v>
      </c>
      <c r="I72" s="174">
        <f t="shared" si="2"/>
        <v>0</v>
      </c>
    </row>
    <row r="73" spans="1:9" ht="51.75" customHeight="1" x14ac:dyDescent="0.25">
      <c r="A73" s="172">
        <v>58</v>
      </c>
      <c r="B73" s="117" t="s">
        <v>184</v>
      </c>
      <c r="C73" s="117" t="s">
        <v>20</v>
      </c>
      <c r="D73" s="126">
        <v>30</v>
      </c>
      <c r="E73" s="176"/>
      <c r="F73" s="174">
        <f t="shared" si="0"/>
        <v>0</v>
      </c>
      <c r="G73" s="175">
        <v>0.05</v>
      </c>
      <c r="H73" s="174">
        <f t="shared" si="1"/>
        <v>0</v>
      </c>
      <c r="I73" s="174">
        <f t="shared" si="2"/>
        <v>0</v>
      </c>
    </row>
    <row r="74" spans="1:9" x14ac:dyDescent="0.25">
      <c r="A74" s="172">
        <v>59</v>
      </c>
      <c r="B74" s="117" t="s">
        <v>185</v>
      </c>
      <c r="C74" s="117" t="s">
        <v>20</v>
      </c>
      <c r="D74" s="126">
        <v>360</v>
      </c>
      <c r="E74" s="176"/>
      <c r="F74" s="174">
        <f t="shared" si="0"/>
        <v>0</v>
      </c>
      <c r="G74" s="175">
        <v>0.05</v>
      </c>
      <c r="H74" s="174">
        <f t="shared" si="1"/>
        <v>0</v>
      </c>
      <c r="I74" s="174">
        <f t="shared" si="2"/>
        <v>0</v>
      </c>
    </row>
    <row r="75" spans="1:9" x14ac:dyDescent="0.25">
      <c r="A75" s="172">
        <v>60</v>
      </c>
      <c r="B75" s="117" t="s">
        <v>449</v>
      </c>
      <c r="C75" s="117" t="s">
        <v>20</v>
      </c>
      <c r="D75" s="126">
        <v>30</v>
      </c>
      <c r="E75" s="176"/>
      <c r="F75" s="174">
        <f t="shared" ref="F75:F82" si="3">D75*E75</f>
        <v>0</v>
      </c>
      <c r="G75" s="175">
        <v>0.05</v>
      </c>
      <c r="H75" s="174">
        <f t="shared" si="1"/>
        <v>0</v>
      </c>
      <c r="I75" s="174">
        <f t="shared" si="2"/>
        <v>0</v>
      </c>
    </row>
    <row r="76" spans="1:9" x14ac:dyDescent="0.25">
      <c r="A76" s="172">
        <v>61</v>
      </c>
      <c r="B76" s="117" t="s">
        <v>186</v>
      </c>
      <c r="C76" s="117" t="s">
        <v>20</v>
      </c>
      <c r="D76" s="180">
        <v>60</v>
      </c>
      <c r="E76" s="181"/>
      <c r="F76" s="174">
        <f t="shared" si="3"/>
        <v>0</v>
      </c>
      <c r="G76" s="175">
        <v>0.05</v>
      </c>
      <c r="H76" s="174">
        <f t="shared" si="1"/>
        <v>0</v>
      </c>
      <c r="I76" s="174">
        <f t="shared" si="2"/>
        <v>0</v>
      </c>
    </row>
    <row r="77" spans="1:9" x14ac:dyDescent="0.25">
      <c r="A77" s="172">
        <v>62</v>
      </c>
      <c r="B77" s="117" t="s">
        <v>450</v>
      </c>
      <c r="C77" s="117" t="s">
        <v>20</v>
      </c>
      <c r="D77" s="180">
        <v>4</v>
      </c>
      <c r="E77" s="181"/>
      <c r="F77" s="174">
        <f t="shared" si="3"/>
        <v>0</v>
      </c>
      <c r="G77" s="175">
        <v>0.05</v>
      </c>
      <c r="H77" s="174">
        <f t="shared" si="1"/>
        <v>0</v>
      </c>
      <c r="I77" s="174">
        <f t="shared" si="2"/>
        <v>0</v>
      </c>
    </row>
    <row r="78" spans="1:9" x14ac:dyDescent="0.25">
      <c r="A78" s="172">
        <v>63</v>
      </c>
      <c r="B78" s="117" t="s">
        <v>451</v>
      </c>
      <c r="C78" s="117" t="s">
        <v>9</v>
      </c>
      <c r="D78" s="180">
        <v>20</v>
      </c>
      <c r="E78" s="181"/>
      <c r="F78" s="174">
        <f t="shared" si="3"/>
        <v>0</v>
      </c>
      <c r="G78" s="175">
        <v>0.05</v>
      </c>
      <c r="H78" s="174">
        <f t="shared" si="1"/>
        <v>0</v>
      </c>
      <c r="I78" s="174">
        <f t="shared" si="2"/>
        <v>0</v>
      </c>
    </row>
    <row r="79" spans="1:9" ht="30" x14ac:dyDescent="0.25">
      <c r="A79" s="172">
        <v>64</v>
      </c>
      <c r="B79" s="117" t="s">
        <v>452</v>
      </c>
      <c r="C79" s="117" t="s">
        <v>20</v>
      </c>
      <c r="D79" s="180">
        <v>90</v>
      </c>
      <c r="E79" s="181"/>
      <c r="F79" s="174">
        <f t="shared" si="3"/>
        <v>0</v>
      </c>
      <c r="G79" s="175">
        <v>0.05</v>
      </c>
      <c r="H79" s="174">
        <f t="shared" si="1"/>
        <v>0</v>
      </c>
      <c r="I79" s="174">
        <f t="shared" si="2"/>
        <v>0</v>
      </c>
    </row>
    <row r="80" spans="1:9" ht="30" x14ac:dyDescent="0.25">
      <c r="A80" s="172">
        <v>65</v>
      </c>
      <c r="B80" s="117" t="s">
        <v>453</v>
      </c>
      <c r="C80" s="117" t="s">
        <v>9</v>
      </c>
      <c r="D80" s="180">
        <v>120</v>
      </c>
      <c r="E80" s="181"/>
      <c r="F80" s="174">
        <f t="shared" si="3"/>
        <v>0</v>
      </c>
      <c r="G80" s="175">
        <v>0.05</v>
      </c>
      <c r="H80" s="174">
        <f t="shared" ref="H80:H83" si="4">(E80*G80)+E80</f>
        <v>0</v>
      </c>
      <c r="I80" s="174">
        <f t="shared" ref="I80:I83" si="5">H80*D80</f>
        <v>0</v>
      </c>
    </row>
    <row r="81" spans="1:9" ht="24.75" customHeight="1" x14ac:dyDescent="0.25">
      <c r="A81" s="172">
        <v>66</v>
      </c>
      <c r="B81" s="117" t="s">
        <v>454</v>
      </c>
      <c r="C81" s="117" t="s">
        <v>157</v>
      </c>
      <c r="D81" s="180">
        <v>25</v>
      </c>
      <c r="E81" s="181"/>
      <c r="F81" s="174">
        <f t="shared" si="3"/>
        <v>0</v>
      </c>
      <c r="G81" s="175">
        <v>0.05</v>
      </c>
      <c r="H81" s="174">
        <f t="shared" si="4"/>
        <v>0</v>
      </c>
      <c r="I81" s="174">
        <f t="shared" si="5"/>
        <v>0</v>
      </c>
    </row>
    <row r="82" spans="1:9" ht="39" customHeight="1" x14ac:dyDescent="0.25">
      <c r="A82" s="172">
        <v>67</v>
      </c>
      <c r="B82" s="117" t="s">
        <v>455</v>
      </c>
      <c r="C82" s="117" t="s">
        <v>20</v>
      </c>
      <c r="D82" s="180">
        <v>15</v>
      </c>
      <c r="E82" s="181"/>
      <c r="F82" s="174">
        <f t="shared" si="3"/>
        <v>0</v>
      </c>
      <c r="G82" s="175">
        <v>0.05</v>
      </c>
      <c r="H82" s="174">
        <f t="shared" si="4"/>
        <v>0</v>
      </c>
      <c r="I82" s="174">
        <f t="shared" si="5"/>
        <v>0</v>
      </c>
    </row>
    <row r="83" spans="1:9" ht="30.75" customHeight="1" thickBot="1" x14ac:dyDescent="0.3">
      <c r="A83" s="172">
        <v>68</v>
      </c>
      <c r="B83" s="207" t="s">
        <v>187</v>
      </c>
      <c r="C83" s="117" t="s">
        <v>20</v>
      </c>
      <c r="D83" s="126">
        <v>30</v>
      </c>
      <c r="E83" s="176"/>
      <c r="F83" s="209">
        <f t="shared" ref="F83" si="6">D83*E83</f>
        <v>0</v>
      </c>
      <c r="G83" s="175">
        <v>0.05</v>
      </c>
      <c r="H83" s="174">
        <f t="shared" si="4"/>
        <v>0</v>
      </c>
      <c r="I83" s="209">
        <f t="shared" si="5"/>
        <v>0</v>
      </c>
    </row>
    <row r="84" spans="1:9" ht="21" thickBot="1" x14ac:dyDescent="0.35">
      <c r="B84" s="208" t="s">
        <v>34</v>
      </c>
      <c r="C84" s="224"/>
      <c r="D84" s="224"/>
      <c r="E84" s="225"/>
      <c r="F84" s="210">
        <f>SUM(F16:F83)</f>
        <v>0</v>
      </c>
      <c r="G84" s="224"/>
      <c r="H84" s="226"/>
      <c r="I84" s="227">
        <f>SUM(I16:I83)</f>
        <v>0</v>
      </c>
    </row>
    <row r="85" spans="1:9" x14ac:dyDescent="0.25">
      <c r="C85" s="168"/>
      <c r="D85" s="228"/>
      <c r="E85" s="229"/>
      <c r="G85" s="168"/>
      <c r="H85" s="230"/>
    </row>
    <row r="87" spans="1:9" x14ac:dyDescent="0.25">
      <c r="E87" s="238"/>
      <c r="G87" s="96" t="s">
        <v>498</v>
      </c>
    </row>
    <row r="88" spans="1:9" x14ac:dyDescent="0.25">
      <c r="G88" s="96" t="s">
        <v>499</v>
      </c>
    </row>
  </sheetData>
  <mergeCells count="1">
    <mergeCell ref="A14:I14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9" workbookViewId="0">
      <selection activeCell="G61" sqref="G61"/>
    </sheetView>
  </sheetViews>
  <sheetFormatPr defaultRowHeight="15" x14ac:dyDescent="0.25"/>
  <cols>
    <col min="1" max="1" width="4.85546875" customWidth="1"/>
    <col min="2" max="2" width="48.7109375" style="102" customWidth="1"/>
    <col min="3" max="3" width="11.7109375" style="56" customWidth="1"/>
    <col min="4" max="4" width="19.140625" style="18" customWidth="1"/>
    <col min="5" max="5" width="16.85546875" style="104" customWidth="1"/>
    <col min="6" max="6" width="9.28515625" style="56" bestFit="1" customWidth="1"/>
    <col min="7" max="7" width="10.7109375" style="44" customWidth="1"/>
    <col min="8" max="8" width="15" style="44" customWidth="1"/>
    <col min="9" max="9" width="12.140625" style="44" bestFit="1" customWidth="1"/>
  </cols>
  <sheetData>
    <row r="1" spans="2:6" x14ac:dyDescent="0.25">
      <c r="F1" s="96" t="s">
        <v>311</v>
      </c>
    </row>
    <row r="3" spans="2:6" ht="21" x14ac:dyDescent="0.35">
      <c r="C3" s="251"/>
      <c r="D3" s="251"/>
    </row>
    <row r="4" spans="2:6" ht="24.75" customHeight="1" x14ac:dyDescent="0.25">
      <c r="B4" s="102" t="s">
        <v>277</v>
      </c>
    </row>
    <row r="5" spans="2:6" ht="27" customHeight="1" x14ac:dyDescent="0.25">
      <c r="B5" s="102" t="s">
        <v>301</v>
      </c>
    </row>
    <row r="6" spans="2:6" x14ac:dyDescent="0.25">
      <c r="B6" s="102" t="s">
        <v>292</v>
      </c>
    </row>
    <row r="8" spans="2:6" ht="33.75" customHeight="1" x14ac:dyDescent="0.25">
      <c r="B8" s="102" t="s">
        <v>302</v>
      </c>
    </row>
    <row r="9" spans="2:6" x14ac:dyDescent="0.25">
      <c r="B9" s="102" t="s">
        <v>278</v>
      </c>
    </row>
    <row r="11" spans="2:6" ht="24.75" customHeight="1" x14ac:dyDescent="0.25">
      <c r="B11" s="102" t="s">
        <v>281</v>
      </c>
    </row>
    <row r="14" spans="2:6" ht="21" x14ac:dyDescent="0.35">
      <c r="C14" s="59" t="s">
        <v>305</v>
      </c>
    </row>
    <row r="15" spans="2:6" ht="21" x14ac:dyDescent="0.35">
      <c r="C15" s="60"/>
    </row>
    <row r="17" spans="1:12" ht="15.75" thickBot="1" x14ac:dyDescent="0.3"/>
    <row r="18" spans="1:12" ht="54" customHeight="1" x14ac:dyDescent="0.25">
      <c r="A18" s="106" t="s">
        <v>24</v>
      </c>
      <c r="B18" s="107" t="s">
        <v>0</v>
      </c>
      <c r="C18" s="107" t="s">
        <v>1</v>
      </c>
      <c r="D18" s="108" t="s">
        <v>25</v>
      </c>
      <c r="E18" s="108" t="s">
        <v>42</v>
      </c>
      <c r="F18" s="109" t="s">
        <v>6</v>
      </c>
      <c r="G18" s="107" t="s">
        <v>35</v>
      </c>
      <c r="H18" s="128" t="s">
        <v>3</v>
      </c>
      <c r="I18" s="128" t="s">
        <v>26</v>
      </c>
    </row>
    <row r="19" spans="1:12" ht="30" customHeight="1" x14ac:dyDescent="0.25">
      <c r="A19" s="110">
        <v>1</v>
      </c>
      <c r="B19" s="111" t="s">
        <v>475</v>
      </c>
      <c r="C19" s="112" t="s">
        <v>9</v>
      </c>
      <c r="D19" s="113">
        <v>120</v>
      </c>
      <c r="E19" s="114"/>
      <c r="F19" s="115">
        <f>E19*D19</f>
        <v>0</v>
      </c>
      <c r="G19" s="116">
        <v>0.05</v>
      </c>
      <c r="H19" s="129">
        <f>(E19*G19)+E19</f>
        <v>0</v>
      </c>
      <c r="I19" s="129">
        <f>H19*D19</f>
        <v>0</v>
      </c>
    </row>
    <row r="20" spans="1:12" ht="27.75" customHeight="1" x14ac:dyDescent="0.25">
      <c r="A20" s="110">
        <v>2</v>
      </c>
      <c r="B20" s="118" t="s">
        <v>476</v>
      </c>
      <c r="C20" s="119" t="s">
        <v>9</v>
      </c>
      <c r="D20" s="113">
        <v>48</v>
      </c>
      <c r="E20" s="114"/>
      <c r="F20" s="115">
        <f t="shared" ref="F20:F55" si="0">E20*D20</f>
        <v>0</v>
      </c>
      <c r="G20" s="116">
        <v>0.05</v>
      </c>
      <c r="H20" s="129">
        <f t="shared" ref="H20:H55" si="1">(E20*G20)+E20</f>
        <v>0</v>
      </c>
      <c r="I20" s="129">
        <f t="shared" ref="I20:I55" si="2">H20*D20</f>
        <v>0</v>
      </c>
    </row>
    <row r="21" spans="1:12" ht="20.25" customHeight="1" x14ac:dyDescent="0.25">
      <c r="A21" s="110">
        <v>3</v>
      </c>
      <c r="B21" s="118" t="s">
        <v>477</v>
      </c>
      <c r="C21" s="119" t="s">
        <v>9</v>
      </c>
      <c r="D21" s="113">
        <v>20</v>
      </c>
      <c r="E21" s="114"/>
      <c r="F21" s="115">
        <f t="shared" si="0"/>
        <v>0</v>
      </c>
      <c r="G21" s="116">
        <v>0.05</v>
      </c>
      <c r="H21" s="129">
        <f t="shared" si="1"/>
        <v>0</v>
      </c>
      <c r="I21" s="129">
        <f t="shared" si="2"/>
        <v>0</v>
      </c>
      <c r="L21" s="4"/>
    </row>
    <row r="22" spans="1:12" ht="21.75" customHeight="1" x14ac:dyDescent="0.25">
      <c r="A22" s="110">
        <v>4</v>
      </c>
      <c r="B22" s="118" t="s">
        <v>36</v>
      </c>
      <c r="C22" s="112" t="s">
        <v>20</v>
      </c>
      <c r="D22" s="113">
        <v>10</v>
      </c>
      <c r="E22" s="114"/>
      <c r="F22" s="114">
        <f t="shared" si="0"/>
        <v>0</v>
      </c>
      <c r="G22" s="127">
        <v>0.05</v>
      </c>
      <c r="H22" s="129">
        <f t="shared" si="1"/>
        <v>0</v>
      </c>
      <c r="I22" s="129">
        <f t="shared" si="2"/>
        <v>0</v>
      </c>
    </row>
    <row r="23" spans="1:12" ht="24" customHeight="1" x14ac:dyDescent="0.25">
      <c r="A23" s="110">
        <v>5</v>
      </c>
      <c r="B23" s="118" t="s">
        <v>478</v>
      </c>
      <c r="C23" s="112" t="s">
        <v>9</v>
      </c>
      <c r="D23" s="113">
        <v>20</v>
      </c>
      <c r="E23" s="114"/>
      <c r="F23" s="115">
        <f t="shared" si="0"/>
        <v>0</v>
      </c>
      <c r="G23" s="116">
        <v>0.05</v>
      </c>
      <c r="H23" s="129">
        <f t="shared" si="1"/>
        <v>0</v>
      </c>
      <c r="I23" s="129">
        <f t="shared" si="2"/>
        <v>0</v>
      </c>
    </row>
    <row r="24" spans="1:12" ht="30.75" customHeight="1" x14ac:dyDescent="0.25">
      <c r="A24" s="110">
        <v>6</v>
      </c>
      <c r="B24" s="118" t="s">
        <v>479</v>
      </c>
      <c r="C24" s="112" t="s">
        <v>9</v>
      </c>
      <c r="D24" s="113">
        <v>30</v>
      </c>
      <c r="E24" s="114"/>
      <c r="F24" s="115">
        <f t="shared" si="0"/>
        <v>0</v>
      </c>
      <c r="G24" s="116">
        <v>0.05</v>
      </c>
      <c r="H24" s="129">
        <f t="shared" si="1"/>
        <v>0</v>
      </c>
      <c r="I24" s="129">
        <f t="shared" si="2"/>
        <v>0</v>
      </c>
    </row>
    <row r="25" spans="1:12" ht="21.75" customHeight="1" x14ac:dyDescent="0.25">
      <c r="A25" s="110">
        <v>7</v>
      </c>
      <c r="B25" s="118" t="s">
        <v>37</v>
      </c>
      <c r="C25" s="112" t="s">
        <v>9</v>
      </c>
      <c r="D25" s="113">
        <v>240</v>
      </c>
      <c r="E25" s="114"/>
      <c r="F25" s="115">
        <f t="shared" si="0"/>
        <v>0</v>
      </c>
      <c r="G25" s="116">
        <v>0.05</v>
      </c>
      <c r="H25" s="129">
        <f t="shared" si="1"/>
        <v>0</v>
      </c>
      <c r="I25" s="129">
        <f t="shared" si="2"/>
        <v>0</v>
      </c>
    </row>
    <row r="26" spans="1:12" ht="31.5" customHeight="1" x14ac:dyDescent="0.25">
      <c r="A26" s="110">
        <v>8</v>
      </c>
      <c r="B26" s="118" t="s">
        <v>480</v>
      </c>
      <c r="C26" s="112" t="s">
        <v>9</v>
      </c>
      <c r="D26" s="113">
        <v>12</v>
      </c>
      <c r="E26" s="114"/>
      <c r="F26" s="115">
        <f t="shared" si="0"/>
        <v>0</v>
      </c>
      <c r="G26" s="116">
        <v>0.05</v>
      </c>
      <c r="H26" s="129">
        <f t="shared" si="1"/>
        <v>0</v>
      </c>
      <c r="I26" s="129">
        <f t="shared" si="2"/>
        <v>0</v>
      </c>
    </row>
    <row r="27" spans="1:12" ht="30" customHeight="1" x14ac:dyDescent="0.25">
      <c r="A27" s="110">
        <v>9</v>
      </c>
      <c r="B27" s="118" t="s">
        <v>38</v>
      </c>
      <c r="C27" s="112" t="s">
        <v>9</v>
      </c>
      <c r="D27" s="113">
        <v>20</v>
      </c>
      <c r="E27" s="114"/>
      <c r="F27" s="115">
        <f t="shared" si="0"/>
        <v>0</v>
      </c>
      <c r="G27" s="116">
        <v>0.05</v>
      </c>
      <c r="H27" s="129">
        <f t="shared" si="1"/>
        <v>0</v>
      </c>
      <c r="I27" s="129">
        <f t="shared" si="2"/>
        <v>0</v>
      </c>
    </row>
    <row r="28" spans="1:12" ht="33" customHeight="1" x14ac:dyDescent="0.25">
      <c r="A28" s="110">
        <v>10</v>
      </c>
      <c r="B28" s="118" t="s">
        <v>481</v>
      </c>
      <c r="C28" s="113" t="s">
        <v>9</v>
      </c>
      <c r="D28" s="113">
        <v>20</v>
      </c>
      <c r="E28" s="114"/>
      <c r="F28" s="115">
        <f t="shared" si="0"/>
        <v>0</v>
      </c>
      <c r="G28" s="116">
        <v>0.05</v>
      </c>
      <c r="H28" s="129">
        <f t="shared" si="1"/>
        <v>0</v>
      </c>
      <c r="I28" s="129">
        <f t="shared" si="2"/>
        <v>0</v>
      </c>
    </row>
    <row r="29" spans="1:12" ht="35.25" customHeight="1" x14ac:dyDescent="0.25">
      <c r="A29" s="110">
        <v>11</v>
      </c>
      <c r="B29" s="120" t="s">
        <v>39</v>
      </c>
      <c r="C29" s="114" t="s">
        <v>9</v>
      </c>
      <c r="D29" s="114">
        <v>48</v>
      </c>
      <c r="E29" s="114"/>
      <c r="F29" s="115">
        <f t="shared" si="0"/>
        <v>0</v>
      </c>
      <c r="G29" s="121">
        <v>0.05</v>
      </c>
      <c r="H29" s="129">
        <f t="shared" si="1"/>
        <v>0</v>
      </c>
      <c r="I29" s="129">
        <f t="shared" si="2"/>
        <v>0</v>
      </c>
    </row>
    <row r="30" spans="1:12" ht="19.5" customHeight="1" x14ac:dyDescent="0.25">
      <c r="A30" s="110">
        <v>12</v>
      </c>
      <c r="B30" s="118" t="s">
        <v>40</v>
      </c>
      <c r="C30" s="114" t="s">
        <v>20</v>
      </c>
      <c r="D30" s="114">
        <v>12</v>
      </c>
      <c r="E30" s="114"/>
      <c r="F30" s="115">
        <f t="shared" si="0"/>
        <v>0</v>
      </c>
      <c r="G30" s="121">
        <v>0.05</v>
      </c>
      <c r="H30" s="129">
        <f t="shared" si="1"/>
        <v>0</v>
      </c>
      <c r="I30" s="129">
        <f t="shared" si="2"/>
        <v>0</v>
      </c>
    </row>
    <row r="31" spans="1:12" ht="21" customHeight="1" x14ac:dyDescent="0.25">
      <c r="A31" s="110">
        <v>13</v>
      </c>
      <c r="B31" s="118" t="s">
        <v>41</v>
      </c>
      <c r="C31" s="114" t="s">
        <v>9</v>
      </c>
      <c r="D31" s="114">
        <v>32</v>
      </c>
      <c r="E31" s="114"/>
      <c r="F31" s="115">
        <f t="shared" si="0"/>
        <v>0</v>
      </c>
      <c r="G31" s="121">
        <v>0.05</v>
      </c>
      <c r="H31" s="129">
        <f t="shared" si="1"/>
        <v>0</v>
      </c>
      <c r="I31" s="129">
        <f t="shared" si="2"/>
        <v>0</v>
      </c>
    </row>
    <row r="32" spans="1:12" ht="21" customHeight="1" x14ac:dyDescent="0.25">
      <c r="A32" s="110">
        <v>14</v>
      </c>
      <c r="B32" s="120" t="s">
        <v>482</v>
      </c>
      <c r="C32" s="114" t="s">
        <v>9</v>
      </c>
      <c r="D32" s="114">
        <v>28</v>
      </c>
      <c r="E32" s="114"/>
      <c r="F32" s="115">
        <f t="shared" si="0"/>
        <v>0</v>
      </c>
      <c r="G32" s="121">
        <v>0.05</v>
      </c>
      <c r="H32" s="129">
        <f t="shared" si="1"/>
        <v>0</v>
      </c>
      <c r="I32" s="129">
        <f t="shared" si="2"/>
        <v>0</v>
      </c>
    </row>
    <row r="33" spans="1:9" ht="21" customHeight="1" x14ac:dyDescent="0.25">
      <c r="A33" s="110">
        <v>15</v>
      </c>
      <c r="B33" s="120" t="s">
        <v>193</v>
      </c>
      <c r="C33" s="114" t="s">
        <v>9</v>
      </c>
      <c r="D33" s="114">
        <v>54</v>
      </c>
      <c r="E33" s="114"/>
      <c r="F33" s="115">
        <f t="shared" si="0"/>
        <v>0</v>
      </c>
      <c r="G33" s="121">
        <v>0.05</v>
      </c>
      <c r="H33" s="129">
        <f t="shared" si="1"/>
        <v>0</v>
      </c>
      <c r="I33" s="129">
        <f t="shared" si="2"/>
        <v>0</v>
      </c>
    </row>
    <row r="34" spans="1:9" ht="21" customHeight="1" x14ac:dyDescent="0.25">
      <c r="A34" s="110">
        <v>16</v>
      </c>
      <c r="B34" s="120" t="s">
        <v>233</v>
      </c>
      <c r="C34" s="114" t="s">
        <v>20</v>
      </c>
      <c r="D34" s="114">
        <v>240</v>
      </c>
      <c r="E34" s="114"/>
      <c r="F34" s="115">
        <f t="shared" si="0"/>
        <v>0</v>
      </c>
      <c r="G34" s="121">
        <v>0.05</v>
      </c>
      <c r="H34" s="129">
        <f t="shared" si="1"/>
        <v>0</v>
      </c>
      <c r="I34" s="129">
        <f t="shared" si="2"/>
        <v>0</v>
      </c>
    </row>
    <row r="35" spans="1:9" ht="21" customHeight="1" x14ac:dyDescent="0.25">
      <c r="A35" s="110">
        <v>17</v>
      </c>
      <c r="B35" s="120" t="s">
        <v>483</v>
      </c>
      <c r="C35" s="114" t="s">
        <v>20</v>
      </c>
      <c r="D35" s="114">
        <v>20</v>
      </c>
      <c r="E35" s="114"/>
      <c r="F35" s="115">
        <f t="shared" si="0"/>
        <v>0</v>
      </c>
      <c r="G35" s="121">
        <v>0.05</v>
      </c>
      <c r="H35" s="129">
        <f t="shared" si="1"/>
        <v>0</v>
      </c>
      <c r="I35" s="129">
        <f t="shared" si="2"/>
        <v>0</v>
      </c>
    </row>
    <row r="36" spans="1:9" ht="21" customHeight="1" x14ac:dyDescent="0.25">
      <c r="A36" s="110">
        <v>18</v>
      </c>
      <c r="B36" s="120" t="s">
        <v>234</v>
      </c>
      <c r="C36" s="114" t="s">
        <v>20</v>
      </c>
      <c r="D36" s="114">
        <v>300</v>
      </c>
      <c r="E36" s="114"/>
      <c r="F36" s="115">
        <f t="shared" si="0"/>
        <v>0</v>
      </c>
      <c r="G36" s="121">
        <v>0.05</v>
      </c>
      <c r="H36" s="129">
        <f t="shared" si="1"/>
        <v>0</v>
      </c>
      <c r="I36" s="129">
        <f t="shared" si="2"/>
        <v>0</v>
      </c>
    </row>
    <row r="37" spans="1:9" s="62" customFormat="1" ht="21" customHeight="1" x14ac:dyDescent="0.25">
      <c r="A37" s="110">
        <v>19</v>
      </c>
      <c r="B37" s="120" t="s">
        <v>484</v>
      </c>
      <c r="C37" s="114" t="s">
        <v>20</v>
      </c>
      <c r="D37" s="114">
        <v>90</v>
      </c>
      <c r="E37" s="114"/>
      <c r="F37" s="115">
        <f t="shared" si="0"/>
        <v>0</v>
      </c>
      <c r="G37" s="121">
        <v>0.05</v>
      </c>
      <c r="H37" s="129">
        <f t="shared" si="1"/>
        <v>0</v>
      </c>
      <c r="I37" s="129">
        <f t="shared" si="2"/>
        <v>0</v>
      </c>
    </row>
    <row r="38" spans="1:9" ht="27" customHeight="1" x14ac:dyDescent="0.25">
      <c r="A38" s="110">
        <v>20</v>
      </c>
      <c r="B38" s="120" t="s">
        <v>192</v>
      </c>
      <c r="C38" s="114" t="s">
        <v>20</v>
      </c>
      <c r="D38" s="114">
        <v>120</v>
      </c>
      <c r="E38" s="114"/>
      <c r="F38" s="115">
        <f t="shared" si="0"/>
        <v>0</v>
      </c>
      <c r="G38" s="121">
        <v>0.05</v>
      </c>
      <c r="H38" s="129">
        <f t="shared" si="1"/>
        <v>0</v>
      </c>
      <c r="I38" s="129">
        <f t="shared" si="2"/>
        <v>0</v>
      </c>
    </row>
    <row r="39" spans="1:9" ht="27.75" customHeight="1" x14ac:dyDescent="0.25">
      <c r="A39" s="110">
        <v>21</v>
      </c>
      <c r="B39" s="120" t="s">
        <v>485</v>
      </c>
      <c r="C39" s="114" t="s">
        <v>20</v>
      </c>
      <c r="D39" s="114">
        <v>60</v>
      </c>
      <c r="E39" s="114"/>
      <c r="F39" s="115">
        <f t="shared" si="0"/>
        <v>0</v>
      </c>
      <c r="G39" s="121">
        <v>0.05</v>
      </c>
      <c r="H39" s="129">
        <f t="shared" si="1"/>
        <v>0</v>
      </c>
      <c r="I39" s="129">
        <f t="shared" si="2"/>
        <v>0</v>
      </c>
    </row>
    <row r="40" spans="1:9" ht="27.75" customHeight="1" x14ac:dyDescent="0.25">
      <c r="A40" s="110">
        <v>22</v>
      </c>
      <c r="B40" s="120" t="s">
        <v>191</v>
      </c>
      <c r="C40" s="114" t="s">
        <v>20</v>
      </c>
      <c r="D40" s="114">
        <v>60</v>
      </c>
      <c r="E40" s="114"/>
      <c r="F40" s="115">
        <f t="shared" si="0"/>
        <v>0</v>
      </c>
      <c r="G40" s="121">
        <v>0.05</v>
      </c>
      <c r="H40" s="129">
        <f t="shared" si="1"/>
        <v>0</v>
      </c>
      <c r="I40" s="129">
        <f t="shared" si="2"/>
        <v>0</v>
      </c>
    </row>
    <row r="41" spans="1:9" ht="27.75" customHeight="1" x14ac:dyDescent="0.25">
      <c r="A41" s="110">
        <v>23</v>
      </c>
      <c r="B41" s="120" t="s">
        <v>486</v>
      </c>
      <c r="C41" s="114" t="s">
        <v>9</v>
      </c>
      <c r="D41" s="114">
        <v>120</v>
      </c>
      <c r="E41" s="114"/>
      <c r="F41" s="115">
        <f t="shared" si="0"/>
        <v>0</v>
      </c>
      <c r="G41" s="121">
        <v>0.05</v>
      </c>
      <c r="H41" s="129">
        <f t="shared" si="1"/>
        <v>0</v>
      </c>
      <c r="I41" s="129">
        <f t="shared" si="2"/>
        <v>0</v>
      </c>
    </row>
    <row r="42" spans="1:9" ht="27.75" customHeight="1" x14ac:dyDescent="0.25">
      <c r="A42" s="110">
        <v>24</v>
      </c>
      <c r="B42" s="120" t="s">
        <v>118</v>
      </c>
      <c r="C42" s="122" t="s">
        <v>20</v>
      </c>
      <c r="D42" s="114">
        <v>6</v>
      </c>
      <c r="E42" s="114"/>
      <c r="F42" s="115">
        <f t="shared" si="0"/>
        <v>0</v>
      </c>
      <c r="G42" s="123">
        <v>0.05</v>
      </c>
      <c r="H42" s="129">
        <f t="shared" si="1"/>
        <v>0</v>
      </c>
      <c r="I42" s="129">
        <f t="shared" si="2"/>
        <v>0</v>
      </c>
    </row>
    <row r="43" spans="1:9" ht="27.75" customHeight="1" x14ac:dyDescent="0.25">
      <c r="A43" s="110">
        <v>25</v>
      </c>
      <c r="B43" s="120" t="s">
        <v>197</v>
      </c>
      <c r="C43" s="122" t="s">
        <v>9</v>
      </c>
      <c r="D43" s="114">
        <v>18</v>
      </c>
      <c r="E43" s="114"/>
      <c r="F43" s="115">
        <f t="shared" si="0"/>
        <v>0</v>
      </c>
      <c r="G43" s="123">
        <v>0.08</v>
      </c>
      <c r="H43" s="129">
        <f t="shared" si="1"/>
        <v>0</v>
      </c>
      <c r="I43" s="129">
        <f t="shared" si="2"/>
        <v>0</v>
      </c>
    </row>
    <row r="44" spans="1:9" ht="27.75" customHeight="1" x14ac:dyDescent="0.25">
      <c r="A44" s="110">
        <v>26</v>
      </c>
      <c r="B44" s="120" t="s">
        <v>198</v>
      </c>
      <c r="C44" s="122" t="s">
        <v>195</v>
      </c>
      <c r="D44" s="114">
        <v>36</v>
      </c>
      <c r="E44" s="114"/>
      <c r="F44" s="115">
        <f t="shared" si="0"/>
        <v>0</v>
      </c>
      <c r="G44" s="123">
        <v>0.05</v>
      </c>
      <c r="H44" s="129">
        <f t="shared" si="1"/>
        <v>0</v>
      </c>
      <c r="I44" s="129">
        <f t="shared" si="2"/>
        <v>0</v>
      </c>
    </row>
    <row r="45" spans="1:9" ht="27.75" customHeight="1" x14ac:dyDescent="0.25">
      <c r="A45" s="110">
        <v>27</v>
      </c>
      <c r="B45" s="120" t="s">
        <v>196</v>
      </c>
      <c r="C45" s="122" t="s">
        <v>20</v>
      </c>
      <c r="D45" s="114">
        <v>8</v>
      </c>
      <c r="E45" s="114"/>
      <c r="F45" s="115">
        <f t="shared" si="0"/>
        <v>0</v>
      </c>
      <c r="G45" s="123">
        <v>0.05</v>
      </c>
      <c r="H45" s="129">
        <f t="shared" si="1"/>
        <v>0</v>
      </c>
      <c r="I45" s="129">
        <f t="shared" si="2"/>
        <v>0</v>
      </c>
    </row>
    <row r="46" spans="1:9" ht="27.75" customHeight="1" x14ac:dyDescent="0.25">
      <c r="A46" s="110">
        <v>28</v>
      </c>
      <c r="B46" s="120" t="s">
        <v>200</v>
      </c>
      <c r="C46" s="122" t="s">
        <v>20</v>
      </c>
      <c r="D46" s="114">
        <v>80</v>
      </c>
      <c r="E46" s="114"/>
      <c r="F46" s="115">
        <f t="shared" si="0"/>
        <v>0</v>
      </c>
      <c r="G46" s="123">
        <v>0.05</v>
      </c>
      <c r="H46" s="129">
        <f t="shared" si="1"/>
        <v>0</v>
      </c>
      <c r="I46" s="129">
        <f t="shared" si="2"/>
        <v>0</v>
      </c>
    </row>
    <row r="47" spans="1:9" ht="27.75" customHeight="1" x14ac:dyDescent="0.25">
      <c r="A47" s="110">
        <v>29</v>
      </c>
      <c r="B47" s="120" t="s">
        <v>232</v>
      </c>
      <c r="C47" s="122" t="s">
        <v>20</v>
      </c>
      <c r="D47" s="114">
        <v>200</v>
      </c>
      <c r="E47" s="114"/>
      <c r="F47" s="115">
        <f t="shared" si="0"/>
        <v>0</v>
      </c>
      <c r="G47" s="123">
        <v>0.05</v>
      </c>
      <c r="H47" s="129">
        <f t="shared" si="1"/>
        <v>0</v>
      </c>
      <c r="I47" s="129">
        <f t="shared" si="2"/>
        <v>0</v>
      </c>
    </row>
    <row r="48" spans="1:9" ht="27.75" customHeight="1" x14ac:dyDescent="0.25">
      <c r="A48" s="110">
        <v>30</v>
      </c>
      <c r="B48" s="120" t="s">
        <v>264</v>
      </c>
      <c r="C48" s="122" t="s">
        <v>9</v>
      </c>
      <c r="D48" s="114">
        <v>15</v>
      </c>
      <c r="E48" s="114"/>
      <c r="F48" s="115">
        <f t="shared" si="0"/>
        <v>0</v>
      </c>
      <c r="G48" s="123">
        <v>0.05</v>
      </c>
      <c r="H48" s="129">
        <f t="shared" si="1"/>
        <v>0</v>
      </c>
      <c r="I48" s="129">
        <f t="shared" si="2"/>
        <v>0</v>
      </c>
    </row>
    <row r="49" spans="1:9" ht="26.25" customHeight="1" x14ac:dyDescent="0.25">
      <c r="A49" s="110">
        <v>31</v>
      </c>
      <c r="B49" s="120" t="s">
        <v>199</v>
      </c>
      <c r="C49" s="122" t="s">
        <v>20</v>
      </c>
      <c r="D49" s="114">
        <v>75</v>
      </c>
      <c r="E49" s="114"/>
      <c r="F49" s="115">
        <f t="shared" si="0"/>
        <v>0</v>
      </c>
      <c r="G49" s="123">
        <v>0.05</v>
      </c>
      <c r="H49" s="129">
        <f t="shared" si="1"/>
        <v>0</v>
      </c>
      <c r="I49" s="129">
        <f t="shared" si="2"/>
        <v>0</v>
      </c>
    </row>
    <row r="50" spans="1:9" ht="21" customHeight="1" x14ac:dyDescent="0.25">
      <c r="A50" s="110">
        <v>32</v>
      </c>
      <c r="B50" s="126" t="s">
        <v>487</v>
      </c>
      <c r="C50" s="124" t="s">
        <v>9</v>
      </c>
      <c r="D50" s="114">
        <v>113</v>
      </c>
      <c r="E50" s="114"/>
      <c r="F50" s="115">
        <f t="shared" si="0"/>
        <v>0</v>
      </c>
      <c r="G50" s="123">
        <v>0.05</v>
      </c>
      <c r="H50" s="129">
        <f t="shared" si="1"/>
        <v>0</v>
      </c>
      <c r="I50" s="129">
        <f t="shared" si="2"/>
        <v>0</v>
      </c>
    </row>
    <row r="51" spans="1:9" ht="21" customHeight="1" x14ac:dyDescent="0.25">
      <c r="A51" s="110">
        <v>33</v>
      </c>
      <c r="B51" s="114" t="s">
        <v>488</v>
      </c>
      <c r="C51" s="124" t="s">
        <v>20</v>
      </c>
      <c r="D51" s="114">
        <v>60</v>
      </c>
      <c r="E51" s="114"/>
      <c r="F51" s="115">
        <f t="shared" si="0"/>
        <v>0</v>
      </c>
      <c r="G51" s="123">
        <v>0.05</v>
      </c>
      <c r="H51" s="129">
        <f t="shared" si="1"/>
        <v>0</v>
      </c>
      <c r="I51" s="129">
        <f t="shared" si="2"/>
        <v>0</v>
      </c>
    </row>
    <row r="52" spans="1:9" ht="21" customHeight="1" x14ac:dyDescent="0.25">
      <c r="A52" s="110">
        <v>34</v>
      </c>
      <c r="B52" s="114" t="s">
        <v>489</v>
      </c>
      <c r="C52" s="124" t="s">
        <v>20</v>
      </c>
      <c r="D52" s="114">
        <v>300</v>
      </c>
      <c r="E52" s="114"/>
      <c r="F52" s="115">
        <f t="shared" si="0"/>
        <v>0</v>
      </c>
      <c r="G52" s="123">
        <v>0.05</v>
      </c>
      <c r="H52" s="129">
        <f t="shared" si="1"/>
        <v>0</v>
      </c>
      <c r="I52" s="129">
        <f t="shared" si="2"/>
        <v>0</v>
      </c>
    </row>
    <row r="53" spans="1:9" ht="23.25" customHeight="1" x14ac:dyDescent="0.25">
      <c r="A53" s="110">
        <v>35</v>
      </c>
      <c r="B53" s="114" t="s">
        <v>490</v>
      </c>
      <c r="C53" s="124" t="s">
        <v>9</v>
      </c>
      <c r="D53" s="114">
        <v>18</v>
      </c>
      <c r="E53" s="114"/>
      <c r="F53" s="115">
        <f t="shared" si="0"/>
        <v>0</v>
      </c>
      <c r="G53" s="123">
        <v>0.05</v>
      </c>
      <c r="H53" s="129">
        <f t="shared" si="1"/>
        <v>0</v>
      </c>
      <c r="I53" s="129">
        <f t="shared" si="2"/>
        <v>0</v>
      </c>
    </row>
    <row r="54" spans="1:9" ht="20.25" customHeight="1" x14ac:dyDescent="0.25">
      <c r="A54" s="110">
        <v>36</v>
      </c>
      <c r="B54" s="125" t="s">
        <v>194</v>
      </c>
      <c r="C54" s="122" t="s">
        <v>195</v>
      </c>
      <c r="D54" s="114">
        <v>96</v>
      </c>
      <c r="E54" s="114"/>
      <c r="F54" s="115">
        <f t="shared" si="0"/>
        <v>0</v>
      </c>
      <c r="G54" s="123">
        <v>0.05</v>
      </c>
      <c r="H54" s="129">
        <f t="shared" si="1"/>
        <v>0</v>
      </c>
      <c r="I54" s="129">
        <f t="shared" si="2"/>
        <v>0</v>
      </c>
    </row>
    <row r="55" spans="1:9" ht="26.25" customHeight="1" thickBot="1" x14ac:dyDescent="0.3">
      <c r="A55" s="110">
        <v>37</v>
      </c>
      <c r="B55" s="214" t="s">
        <v>491</v>
      </c>
      <c r="C55" s="114" t="s">
        <v>9</v>
      </c>
      <c r="D55" s="114">
        <v>144</v>
      </c>
      <c r="E55" s="114"/>
      <c r="F55" s="122">
        <f t="shared" si="0"/>
        <v>0</v>
      </c>
      <c r="G55" s="121">
        <v>0.05</v>
      </c>
      <c r="H55" s="129">
        <f t="shared" si="1"/>
        <v>0</v>
      </c>
      <c r="I55" s="212">
        <f t="shared" si="2"/>
        <v>0</v>
      </c>
    </row>
    <row r="56" spans="1:9" s="36" customFormat="1" ht="15.75" thickBot="1" x14ac:dyDescent="0.3">
      <c r="A56" s="219"/>
      <c r="B56" s="215" t="s">
        <v>492</v>
      </c>
      <c r="C56" s="216"/>
      <c r="D56" s="217"/>
      <c r="E56" s="216"/>
      <c r="F56" s="211">
        <f>SUM(F19:F55)</f>
        <v>0</v>
      </c>
      <c r="G56" s="218"/>
      <c r="H56" s="218"/>
      <c r="I56" s="213">
        <f>SUM(I19:I55)</f>
        <v>0</v>
      </c>
    </row>
    <row r="57" spans="1:9" x14ac:dyDescent="0.25">
      <c r="A57" s="101"/>
      <c r="B57" s="103"/>
      <c r="C57" s="18"/>
      <c r="F57" s="18"/>
      <c r="G57" s="104"/>
      <c r="H57" s="104"/>
      <c r="I57" s="104"/>
    </row>
    <row r="60" spans="1:9" x14ac:dyDescent="0.25">
      <c r="G60" s="44" t="s">
        <v>500</v>
      </c>
    </row>
    <row r="61" spans="1:9" x14ac:dyDescent="0.25">
      <c r="G61" s="44" t="s">
        <v>499</v>
      </c>
    </row>
  </sheetData>
  <mergeCells count="1">
    <mergeCell ref="C3:D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M16" sqref="M16"/>
    </sheetView>
  </sheetViews>
  <sheetFormatPr defaultRowHeight="15" x14ac:dyDescent="0.25"/>
  <cols>
    <col min="1" max="1" width="5.5703125" customWidth="1"/>
    <col min="2" max="2" width="35.5703125" customWidth="1"/>
    <col min="3" max="3" width="11.28515625" customWidth="1"/>
    <col min="4" max="4" width="13.7109375" customWidth="1"/>
    <col min="5" max="5" width="12.7109375" customWidth="1"/>
    <col min="6" max="6" width="12.140625" bestFit="1" customWidth="1"/>
    <col min="7" max="7" width="9.28515625" bestFit="1" customWidth="1"/>
    <col min="8" max="8" width="12.5703125" customWidth="1"/>
    <col min="9" max="9" width="10.85546875" bestFit="1" customWidth="1"/>
  </cols>
  <sheetData>
    <row r="1" spans="1:9" x14ac:dyDescent="0.25">
      <c r="H1" s="41" t="s">
        <v>311</v>
      </c>
    </row>
    <row r="2" spans="1:9" ht="21" x14ac:dyDescent="0.35">
      <c r="C2" s="251" t="s">
        <v>306</v>
      </c>
      <c r="D2" s="251"/>
      <c r="E2" s="251"/>
      <c r="F2" s="251"/>
      <c r="G2" s="251"/>
    </row>
    <row r="3" spans="1:9" x14ac:dyDescent="0.25">
      <c r="B3" t="s">
        <v>277</v>
      </c>
    </row>
    <row r="4" spans="1:9" ht="30" customHeight="1" x14ac:dyDescent="0.25">
      <c r="B4" t="s">
        <v>301</v>
      </c>
    </row>
    <row r="5" spans="1:9" x14ac:dyDescent="0.25">
      <c r="B5" t="s">
        <v>292</v>
      </c>
    </row>
    <row r="7" spans="1:9" ht="25.5" customHeight="1" x14ac:dyDescent="0.25">
      <c r="B7" t="s">
        <v>302</v>
      </c>
    </row>
    <row r="8" spans="1:9" x14ac:dyDescent="0.25">
      <c r="B8" t="s">
        <v>278</v>
      </c>
    </row>
    <row r="10" spans="1:9" x14ac:dyDescent="0.25">
      <c r="B10" t="s">
        <v>308</v>
      </c>
    </row>
    <row r="12" spans="1:9" ht="21" x14ac:dyDescent="0.35">
      <c r="E12" s="39" t="s">
        <v>307</v>
      </c>
    </row>
    <row r="13" spans="1:9" ht="18.75" x14ac:dyDescent="0.3">
      <c r="A13" s="252" t="s">
        <v>115</v>
      </c>
      <c r="B13" s="252"/>
      <c r="C13" s="252"/>
      <c r="D13" s="252"/>
      <c r="E13" s="252"/>
      <c r="F13" s="252"/>
      <c r="G13" s="252"/>
      <c r="H13" s="252"/>
      <c r="I13" s="252"/>
    </row>
    <row r="15" spans="1:9" ht="45" x14ac:dyDescent="0.25">
      <c r="A15" s="5" t="s">
        <v>24</v>
      </c>
      <c r="B15" s="5" t="s">
        <v>0</v>
      </c>
      <c r="C15" s="5" t="s">
        <v>1</v>
      </c>
      <c r="D15" s="5" t="s">
        <v>25</v>
      </c>
      <c r="E15" s="5" t="s">
        <v>4</v>
      </c>
      <c r="F15" s="5" t="s">
        <v>6</v>
      </c>
      <c r="G15" s="5" t="s">
        <v>35</v>
      </c>
      <c r="H15" s="5" t="s">
        <v>3</v>
      </c>
      <c r="I15" s="5" t="s">
        <v>26</v>
      </c>
    </row>
    <row r="16" spans="1:9" ht="60" customHeight="1" x14ac:dyDescent="0.25">
      <c r="A16" s="65">
        <v>1</v>
      </c>
      <c r="B16" s="30" t="s">
        <v>442</v>
      </c>
      <c r="C16" s="65" t="s">
        <v>20</v>
      </c>
      <c r="D16" s="65">
        <v>5200</v>
      </c>
      <c r="E16" s="31"/>
      <c r="F16" s="31">
        <f>D16*E16</f>
        <v>0</v>
      </c>
      <c r="G16" s="28">
        <v>0.05</v>
      </c>
      <c r="H16" s="31">
        <f>(E16*G16)+E16</f>
        <v>0</v>
      </c>
      <c r="I16" s="31">
        <f>H16*D16</f>
        <v>0</v>
      </c>
    </row>
    <row r="17" spans="2:15" x14ac:dyDescent="0.25">
      <c r="B17" s="36" t="s">
        <v>309</v>
      </c>
      <c r="F17" s="40">
        <f>F16</f>
        <v>0</v>
      </c>
      <c r="I17" s="40">
        <f>I16</f>
        <v>0</v>
      </c>
    </row>
    <row r="19" spans="2:15" x14ac:dyDescent="0.25">
      <c r="L19" s="8"/>
      <c r="O19" s="8"/>
    </row>
    <row r="20" spans="2:15" x14ac:dyDescent="0.25">
      <c r="L20" s="8"/>
    </row>
    <row r="22" spans="2:15" x14ac:dyDescent="0.25">
      <c r="L22" s="8"/>
      <c r="N22" s="7"/>
    </row>
    <row r="25" spans="2:15" x14ac:dyDescent="0.25">
      <c r="G25" t="s">
        <v>317</v>
      </c>
    </row>
    <row r="26" spans="2:15" x14ac:dyDescent="0.25">
      <c r="G26" t="s">
        <v>318</v>
      </c>
    </row>
  </sheetData>
  <mergeCells count="2">
    <mergeCell ref="A13:I13"/>
    <mergeCell ref="C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Część I</vt:lpstr>
      <vt:lpstr>Cześć II</vt:lpstr>
      <vt:lpstr>Część III</vt:lpstr>
      <vt:lpstr>Częśc IV</vt:lpstr>
      <vt:lpstr>Część V</vt:lpstr>
      <vt:lpstr>Część VI</vt:lpstr>
      <vt:lpstr>Część VII</vt:lpstr>
      <vt:lpstr>Częśc VIII</vt:lpstr>
      <vt:lpstr>Część IX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cp:lastPrinted>2025-05-07T12:12:12Z</cp:lastPrinted>
  <dcterms:created xsi:type="dcterms:W3CDTF">2024-03-11T13:42:41Z</dcterms:created>
  <dcterms:modified xsi:type="dcterms:W3CDTF">2025-05-14T09:48:50Z</dcterms:modified>
</cp:coreProperties>
</file>