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880" windowHeight="7410" activeTab="8"/>
  </bookViews>
  <sheets>
    <sheet name="Część I" sheetId="5" r:id="rId1"/>
    <sheet name="Cześć II" sheetId="2" r:id="rId2"/>
    <sheet name="Część III" sheetId="8" r:id="rId3"/>
    <sheet name="Częśc IV" sheetId="6" r:id="rId4"/>
    <sheet name="Część V" sheetId="1" r:id="rId5"/>
    <sheet name="Część VI" sheetId="3" r:id="rId6"/>
    <sheet name="Część VII" sheetId="9" r:id="rId7"/>
    <sheet name="Częśc VIII" sheetId="4" r:id="rId8"/>
    <sheet name="Część IX" sheetId="7" r:id="rId9"/>
  </sheets>
  <calcPr calcId="145621"/>
</workbook>
</file>

<file path=xl/calcChain.xml><?xml version="1.0" encoding="utf-8"?>
<calcChain xmlns="http://schemas.openxmlformats.org/spreadsheetml/2006/main">
  <c r="H39" i="4" l="1"/>
  <c r="H34" i="1"/>
  <c r="I34" i="1" s="1"/>
  <c r="I36" i="1"/>
  <c r="H36" i="1"/>
  <c r="F36" i="1"/>
  <c r="F41" i="1"/>
  <c r="F34" i="1"/>
  <c r="I68" i="8"/>
  <c r="I67" i="8"/>
  <c r="F67" i="8"/>
  <c r="I66" i="8"/>
  <c r="F66" i="8"/>
  <c r="I65" i="8"/>
  <c r="F65" i="8"/>
  <c r="I64" i="8"/>
  <c r="F64" i="8"/>
  <c r="I63" i="8"/>
  <c r="F63" i="8"/>
  <c r="I62" i="8"/>
  <c r="F62" i="8"/>
  <c r="I61" i="8"/>
  <c r="F61" i="8"/>
  <c r="I60" i="8"/>
  <c r="F60" i="8"/>
  <c r="I59" i="8"/>
  <c r="F59" i="8"/>
  <c r="I58" i="8"/>
  <c r="F58" i="8"/>
  <c r="I57" i="8"/>
  <c r="F57" i="8"/>
  <c r="I56" i="8"/>
  <c r="F56" i="8"/>
  <c r="I55" i="8"/>
  <c r="F55" i="8"/>
  <c r="I54" i="8"/>
  <c r="F54" i="8"/>
  <c r="I53" i="8"/>
  <c r="F53" i="8"/>
  <c r="I52" i="8"/>
  <c r="F52" i="8"/>
  <c r="I51" i="8"/>
  <c r="F51" i="8"/>
  <c r="I50" i="8"/>
  <c r="F50" i="8"/>
  <c r="I49" i="8"/>
  <c r="F49" i="8"/>
  <c r="I48" i="8"/>
  <c r="F48" i="8"/>
  <c r="I47" i="8"/>
  <c r="F47" i="8"/>
  <c r="I46" i="8"/>
  <c r="F46" i="8"/>
  <c r="I45" i="8"/>
  <c r="F45" i="8"/>
  <c r="I44" i="8"/>
  <c r="F44" i="8"/>
  <c r="I43" i="8"/>
  <c r="F43" i="8"/>
  <c r="I42" i="8"/>
  <c r="F42" i="8"/>
  <c r="I41" i="8"/>
  <c r="F41" i="8"/>
  <c r="I40" i="8"/>
  <c r="F40" i="8"/>
  <c r="I39" i="8"/>
  <c r="F39" i="8"/>
  <c r="I38" i="8"/>
  <c r="F38" i="8"/>
  <c r="I37" i="8"/>
  <c r="F37" i="8"/>
  <c r="I36" i="8"/>
  <c r="F36" i="8"/>
  <c r="I35" i="8"/>
  <c r="F35" i="8"/>
  <c r="I34" i="8"/>
  <c r="F34" i="8"/>
  <c r="I33" i="8"/>
  <c r="F33" i="8"/>
  <c r="I32" i="8"/>
  <c r="F32" i="8"/>
  <c r="I31" i="8"/>
  <c r="F31" i="8"/>
  <c r="I30" i="8"/>
  <c r="F30" i="8"/>
  <c r="I29" i="8"/>
  <c r="F29" i="8"/>
  <c r="I28" i="8"/>
  <c r="F28" i="8"/>
  <c r="I27" i="8"/>
  <c r="F27" i="8"/>
  <c r="I26" i="8"/>
  <c r="F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F18" i="8"/>
  <c r="I17" i="8"/>
  <c r="F17" i="8"/>
  <c r="I16" i="7" l="1"/>
  <c r="H16" i="7"/>
  <c r="J20" i="4" l="1"/>
  <c r="K20" i="4" s="1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31" i="4"/>
  <c r="K31" i="4" s="1"/>
  <c r="J32" i="4"/>
  <c r="K32" i="4" s="1"/>
  <c r="J33" i="4"/>
  <c r="K33" i="4" s="1"/>
  <c r="J34" i="4"/>
  <c r="K34" i="4" s="1"/>
  <c r="J35" i="4"/>
  <c r="K35" i="4" s="1"/>
  <c r="J36" i="4"/>
  <c r="K36" i="4" s="1"/>
  <c r="J37" i="4"/>
  <c r="K37" i="4" s="1"/>
  <c r="J38" i="4"/>
  <c r="K38" i="4" s="1"/>
  <c r="J40" i="4"/>
  <c r="K40" i="4" s="1"/>
  <c r="J41" i="4"/>
  <c r="K41" i="4" s="1"/>
  <c r="J42" i="4"/>
  <c r="K42" i="4" s="1"/>
  <c r="J43" i="4"/>
  <c r="K43" i="4" s="1"/>
  <c r="J44" i="4"/>
  <c r="K44" i="4" s="1"/>
  <c r="J45" i="4"/>
  <c r="K45" i="4" s="1"/>
  <c r="J46" i="4"/>
  <c r="K46" i="4" s="1"/>
  <c r="J47" i="4"/>
  <c r="K47" i="4" s="1"/>
  <c r="J48" i="4"/>
  <c r="K48" i="4" s="1"/>
  <c r="J49" i="4"/>
  <c r="K49" i="4" s="1"/>
  <c r="J50" i="4"/>
  <c r="K50" i="4" s="1"/>
  <c r="J51" i="4"/>
  <c r="K51" i="4" s="1"/>
  <c r="J19" i="4"/>
  <c r="K19" i="4" s="1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16" i="9"/>
  <c r="H76" i="9"/>
  <c r="H77" i="9"/>
  <c r="H75" i="9"/>
  <c r="H74" i="9"/>
  <c r="H73" i="9"/>
  <c r="H72" i="9"/>
  <c r="H69" i="9"/>
  <c r="H70" i="9"/>
  <c r="H71" i="9"/>
  <c r="H67" i="9"/>
  <c r="H68" i="9"/>
  <c r="H63" i="9"/>
  <c r="H64" i="9"/>
  <c r="H65" i="9"/>
  <c r="H66" i="9"/>
  <c r="H54" i="9"/>
  <c r="H55" i="9"/>
  <c r="H56" i="9"/>
  <c r="H57" i="9"/>
  <c r="H58" i="9"/>
  <c r="H59" i="9"/>
  <c r="H60" i="9"/>
  <c r="H61" i="9"/>
  <c r="H62" i="9"/>
  <c r="H45" i="9"/>
  <c r="H46" i="9"/>
  <c r="H47" i="9"/>
  <c r="H48" i="9"/>
  <c r="H49" i="9"/>
  <c r="H50" i="9"/>
  <c r="H51" i="9"/>
  <c r="H52" i="9"/>
  <c r="H53" i="9"/>
  <c r="H35" i="9"/>
  <c r="H36" i="9"/>
  <c r="H37" i="9"/>
  <c r="H38" i="9"/>
  <c r="H39" i="9"/>
  <c r="H40" i="9"/>
  <c r="H41" i="9"/>
  <c r="H42" i="9"/>
  <c r="H43" i="9"/>
  <c r="H44" i="9"/>
  <c r="H28" i="9"/>
  <c r="H29" i="9"/>
  <c r="H30" i="9"/>
  <c r="H31" i="9"/>
  <c r="H32" i="9"/>
  <c r="H33" i="9"/>
  <c r="H34" i="9"/>
  <c r="H21" i="9"/>
  <c r="H22" i="9"/>
  <c r="H23" i="9"/>
  <c r="H24" i="9"/>
  <c r="H25" i="9"/>
  <c r="H26" i="9"/>
  <c r="H27" i="9"/>
  <c r="H18" i="9"/>
  <c r="H19" i="9"/>
  <c r="H20" i="9"/>
  <c r="H17" i="9"/>
  <c r="H16" i="9"/>
  <c r="I23" i="3"/>
  <c r="I18" i="3"/>
  <c r="I19" i="3"/>
  <c r="I20" i="3"/>
  <c r="I21" i="3"/>
  <c r="I22" i="3"/>
  <c r="I17" i="3"/>
  <c r="H18" i="3"/>
  <c r="H19" i="3"/>
  <c r="H20" i="3"/>
  <c r="H21" i="3"/>
  <c r="H22" i="3"/>
  <c r="H17" i="3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5" i="1"/>
  <c r="I35" i="1" s="1"/>
  <c r="H37" i="1"/>
  <c r="I37" i="1" s="1"/>
  <c r="H38" i="1"/>
  <c r="I38" i="1" s="1"/>
  <c r="H39" i="1"/>
  <c r="I39" i="1" s="1"/>
  <c r="H40" i="1"/>
  <c r="I40" i="1" s="1"/>
  <c r="H42" i="1"/>
  <c r="I42" i="1" s="1"/>
  <c r="H43" i="1"/>
  <c r="I43" i="1" s="1"/>
  <c r="H44" i="1"/>
  <c r="I44" i="1" s="1"/>
  <c r="H45" i="1"/>
  <c r="I45" i="1" s="1"/>
  <c r="H46" i="1"/>
  <c r="I46" i="1" s="1"/>
  <c r="H15" i="1"/>
  <c r="I15" i="1" s="1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17" i="6"/>
  <c r="H16" i="2"/>
  <c r="I16" i="2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" i="5"/>
  <c r="I15" i="5"/>
  <c r="I16" i="5"/>
  <c r="I17" i="5"/>
  <c r="I18" i="5"/>
  <c r="I19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" i="5"/>
  <c r="F17" i="7" l="1"/>
  <c r="I17" i="7"/>
  <c r="K52" i="4"/>
  <c r="I78" i="9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7" i="1"/>
  <c r="F38" i="1"/>
  <c r="F39" i="1"/>
  <c r="F40" i="1"/>
  <c r="F42" i="1"/>
  <c r="F43" i="1"/>
  <c r="F44" i="1"/>
  <c r="F45" i="1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I144" i="5"/>
  <c r="F17" i="2"/>
  <c r="I17" i="2"/>
  <c r="F16" i="2"/>
  <c r="F58" i="9" l="1"/>
  <c r="F76" i="9" l="1"/>
  <c r="F75" i="9"/>
  <c r="F83" i="5" l="1"/>
  <c r="F20" i="5"/>
  <c r="F32" i="6" l="1"/>
  <c r="F120" i="5"/>
  <c r="F121" i="5"/>
  <c r="H48" i="4"/>
  <c r="F89" i="5" l="1"/>
  <c r="F78" i="5"/>
  <c r="F123" i="5"/>
  <c r="F22" i="5" l="1"/>
  <c r="F41" i="5"/>
  <c r="F25" i="5"/>
  <c r="F102" i="5"/>
  <c r="F75" i="5"/>
  <c r="F16" i="5"/>
  <c r="H47" i="4"/>
  <c r="H46" i="4"/>
  <c r="H36" i="4"/>
  <c r="H34" i="4"/>
  <c r="H35" i="4"/>
  <c r="F22" i="6" l="1"/>
  <c r="F23" i="6" l="1"/>
  <c r="F26" i="6"/>
  <c r="F17" i="9" l="1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7" i="9"/>
  <c r="F16" i="9"/>
  <c r="F78" i="9" l="1"/>
  <c r="F20" i="6"/>
  <c r="F21" i="6"/>
  <c r="F29" i="6"/>
  <c r="F30" i="6"/>
  <c r="F31" i="6"/>
  <c r="F34" i="6"/>
  <c r="F35" i="6"/>
  <c r="F18" i="6"/>
  <c r="F19" i="6"/>
  <c r="F27" i="6"/>
  <c r="F24" i="6"/>
  <c r="F28" i="6"/>
  <c r="F62" i="6"/>
  <c r="F36" i="6"/>
  <c r="F33" i="6"/>
  <c r="F17" i="6"/>
  <c r="F63" i="6" l="1"/>
  <c r="F101" i="5"/>
  <c r="F107" i="5" l="1"/>
  <c r="F112" i="5"/>
  <c r="F98" i="5"/>
  <c r="F82" i="5"/>
  <c r="F64" i="5"/>
  <c r="F18" i="5" l="1"/>
  <c r="F19" i="5"/>
  <c r="F21" i="5"/>
  <c r="F23" i="5"/>
  <c r="F65" i="5"/>
  <c r="F26" i="5"/>
  <c r="F28" i="5"/>
  <c r="F29" i="5"/>
  <c r="F30" i="5"/>
  <c r="F31" i="5"/>
  <c r="F34" i="5"/>
  <c r="F33" i="5"/>
  <c r="F32" i="5"/>
  <c r="F36" i="5"/>
  <c r="F35" i="5"/>
  <c r="F37" i="5"/>
  <c r="F38" i="5"/>
  <c r="F39" i="5"/>
  <c r="F40" i="5"/>
  <c r="F42" i="5"/>
  <c r="F43" i="5"/>
  <c r="F44" i="5"/>
  <c r="F45" i="5"/>
  <c r="F48" i="5"/>
  <c r="F53" i="5"/>
  <c r="F51" i="5"/>
  <c r="F52" i="5"/>
  <c r="F50" i="5"/>
  <c r="F49" i="5"/>
  <c r="F47" i="5"/>
  <c r="F54" i="5"/>
  <c r="F46" i="5"/>
  <c r="F55" i="5"/>
  <c r="F57" i="5"/>
  <c r="F56" i="5"/>
  <c r="F58" i="5"/>
  <c r="F60" i="5"/>
  <c r="F61" i="5"/>
  <c r="F63" i="5"/>
  <c r="F62" i="5"/>
  <c r="F86" i="5"/>
  <c r="F59" i="5"/>
  <c r="F88" i="5"/>
  <c r="F87" i="5"/>
  <c r="F66" i="5"/>
  <c r="F77" i="5"/>
  <c r="F67" i="5"/>
  <c r="F68" i="5"/>
  <c r="F69" i="5"/>
  <c r="F72" i="5"/>
  <c r="F70" i="5"/>
  <c r="F73" i="5"/>
  <c r="F71" i="5"/>
  <c r="F74" i="5"/>
  <c r="F76" i="5"/>
  <c r="F81" i="5"/>
  <c r="F93" i="5"/>
  <c r="F85" i="5"/>
  <c r="F80" i="5"/>
  <c r="F103" i="5"/>
  <c r="F79" i="5"/>
  <c r="F84" i="5"/>
  <c r="F94" i="5"/>
  <c r="F95" i="5"/>
  <c r="F90" i="5"/>
  <c r="F91" i="5"/>
  <c r="F92" i="5"/>
  <c r="F97" i="5"/>
  <c r="F99" i="5"/>
  <c r="F96" i="5"/>
  <c r="F113" i="5"/>
  <c r="F131" i="5"/>
  <c r="F100" i="5"/>
  <c r="F135" i="5"/>
  <c r="F136" i="5"/>
  <c r="F104" i="5"/>
  <c r="F105" i="5"/>
  <c r="F109" i="5"/>
  <c r="F111" i="5"/>
  <c r="F110" i="5"/>
  <c r="F106" i="5"/>
  <c r="F108" i="5"/>
  <c r="F115" i="5"/>
  <c r="F116" i="5"/>
  <c r="F118" i="5"/>
  <c r="F119" i="5"/>
  <c r="F117" i="5"/>
  <c r="F15" i="5"/>
  <c r="F24" i="5"/>
  <c r="F17" i="5"/>
  <c r="F133" i="5"/>
  <c r="F125" i="5"/>
  <c r="F126" i="5"/>
  <c r="F127" i="5"/>
  <c r="F124" i="5"/>
  <c r="F128" i="5"/>
  <c r="F129" i="5"/>
  <c r="F134" i="5"/>
  <c r="F137" i="5"/>
  <c r="F139" i="5"/>
  <c r="F140" i="5"/>
  <c r="F138" i="5"/>
  <c r="F130" i="5"/>
  <c r="F142" i="5"/>
  <c r="F27" i="5"/>
  <c r="F114" i="5"/>
  <c r="F132" i="5"/>
  <c r="F122" i="5"/>
  <c r="F143" i="5"/>
  <c r="F141" i="5"/>
  <c r="F14" i="5"/>
  <c r="H44" i="4"/>
  <c r="H43" i="4"/>
  <c r="H45" i="4"/>
  <c r="H50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7" i="4"/>
  <c r="H38" i="4"/>
  <c r="H40" i="4"/>
  <c r="H41" i="4"/>
  <c r="H42" i="4"/>
  <c r="H51" i="4"/>
  <c r="F21" i="3"/>
  <c r="F20" i="3"/>
  <c r="F144" i="5" l="1"/>
  <c r="H52" i="4"/>
  <c r="F46" i="1"/>
  <c r="F15" i="1"/>
  <c r="F22" i="3" l="1"/>
  <c r="F23" i="3" s="1"/>
  <c r="F16" i="7" l="1"/>
</calcChain>
</file>

<file path=xl/comments1.xml><?xml version="1.0" encoding="utf-8"?>
<comments xmlns="http://schemas.openxmlformats.org/spreadsheetml/2006/main">
  <authors>
    <author>Dorota</author>
  </authors>
  <commentList>
    <comment ref="H15" authorId="0">
      <text>
        <r>
          <rPr>
            <b/>
            <sz val="9"/>
            <color indexed="81"/>
            <rFont val="Tahoma"/>
            <family val="2"/>
            <charset val="238"/>
          </rPr>
          <t>Dorota: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<sst xmlns="http://schemas.openxmlformats.org/spreadsheetml/2006/main" count="922" uniqueCount="427">
  <si>
    <t>Nazwa produktu</t>
  </si>
  <si>
    <t>Jednostka miary</t>
  </si>
  <si>
    <t>Przewidywalna ilość</t>
  </si>
  <si>
    <t>Cena jednostkowa brutto</t>
  </si>
  <si>
    <t>Cena jednostkowa  netto</t>
  </si>
  <si>
    <t xml:space="preserve"> VAT</t>
  </si>
  <si>
    <t>Wartość netto</t>
  </si>
  <si>
    <t>szt.</t>
  </si>
  <si>
    <t>Bułka do hamburgera z sezamem 100 g</t>
  </si>
  <si>
    <t>szt</t>
  </si>
  <si>
    <t>Bułka grahamka 50 g</t>
  </si>
  <si>
    <t>Bułka paryska (baton) 350 g</t>
  </si>
  <si>
    <t>Bułka poznańska 50 g</t>
  </si>
  <si>
    <t>Bułka tarta, w składzie mąka, drożdże, sól, bez żadnych dodatków, opak. 500 g</t>
  </si>
  <si>
    <t>kg.</t>
  </si>
  <si>
    <t>Bułka trzy ziarna 50 g</t>
  </si>
  <si>
    <t>Cheb pszenno –żytni 500g</t>
  </si>
  <si>
    <t>Chleb bezglutenowy 300 g</t>
  </si>
  <si>
    <t>Chleb jaglany 400 g.</t>
  </si>
  <si>
    <t>Chleb pszenno-żytni słonecznikowy- krojony 500 g</t>
  </si>
  <si>
    <t>Chleb razowy krojony 500 g</t>
  </si>
  <si>
    <t>Rogaliki z budyniem/dżemem</t>
  </si>
  <si>
    <t>kg</t>
  </si>
  <si>
    <t>Rogal 100 g</t>
  </si>
  <si>
    <t>Bułka maślana 100 g</t>
  </si>
  <si>
    <t>PIECZYWO</t>
  </si>
  <si>
    <t>Lp.</t>
  </si>
  <si>
    <t>Przewidywana ilość</t>
  </si>
  <si>
    <t>Wartość brutto</t>
  </si>
  <si>
    <t>1.</t>
  </si>
  <si>
    <t>JAJA</t>
  </si>
  <si>
    <t>Jaja kurze całe świeże - klasa średnia, waga od 53 g do 63 g naświetlane</t>
  </si>
  <si>
    <t>Świeży filet z pstrąga łososiowego ze skórą I gatunek</t>
  </si>
  <si>
    <t>Filet śledziowy -matias</t>
  </si>
  <si>
    <t xml:space="preserve">Świeży filet z dorsza ze skórą I gatunek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</si>
  <si>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RYBY ŚWIEŻE I WĘDZONE</t>
  </si>
  <si>
    <t>RAZEM</t>
  </si>
  <si>
    <t>Vat</t>
  </si>
  <si>
    <t xml:space="preserve">Panierowany filet z dorsza ok. 125g, gat. I </t>
  </si>
  <si>
    <t xml:space="preserve">Lody kubek </t>
  </si>
  <si>
    <t>Marchew kostka-mrożona 2,5 kg</t>
  </si>
  <si>
    <t>Mieszanka kompotowa-  mrożona 2,5 kg</t>
  </si>
  <si>
    <t>Mieszanka ryżowo-warzywna z szafranem op. 1 kg</t>
  </si>
  <si>
    <t>Szpinak rozdrobniony/liście -  mrożony op. 2,5 kg</t>
  </si>
  <si>
    <t>Cena jednostkowa netto</t>
  </si>
  <si>
    <t>Ananas konserwowy 565g</t>
  </si>
  <si>
    <t>Brzoskwinia konserwowa 820g</t>
  </si>
  <si>
    <t>Cukier</t>
  </si>
  <si>
    <t>Cukier puder 400g</t>
  </si>
  <si>
    <t>Dżem typu Łowicz 100% 210g</t>
  </si>
  <si>
    <t>Dżem jednorazowy 100%  25 g</t>
  </si>
  <si>
    <t>Fasola biała Jaś 400g</t>
  </si>
  <si>
    <t>Fasola konserwowa biała/czerwona 400g</t>
  </si>
  <si>
    <t>Groch łuskany 400g</t>
  </si>
  <si>
    <t>Herbata owocowa typu Herbapol  20T/10g</t>
  </si>
  <si>
    <t>Kakao typu Wedel 80g</t>
  </si>
  <si>
    <t>Kasza gryczana biała 350g</t>
  </si>
  <si>
    <t>Kasza manna 1kg</t>
  </si>
  <si>
    <t>Kasza Kus-Kus 300g</t>
  </si>
  <si>
    <t>Kasza Kus-Kus 5 kg</t>
  </si>
  <si>
    <t>Kasza jęczmienna 1kg</t>
  </si>
  <si>
    <t>Kasza jaglana 300g</t>
  </si>
  <si>
    <t>Kasza gryczana 1kg</t>
  </si>
  <si>
    <t>Kasza Pęczak 1kg</t>
  </si>
  <si>
    <t>Kasza bulgur 5kg</t>
  </si>
  <si>
    <t>Kawa inka 150g</t>
  </si>
  <si>
    <t>Kawa rozpuszczalna typu Nescafe 100g</t>
  </si>
  <si>
    <t>Keczup typu Kotlin 450g</t>
  </si>
  <si>
    <t>Keczup typu Pudliszki 480g</t>
  </si>
  <si>
    <t>Koncentrat pomidorowy typu Kotlin 30% 900g</t>
  </si>
  <si>
    <t>Musztarda dijon 185g</t>
  </si>
  <si>
    <t>Musztarda francuska 185g</t>
  </si>
  <si>
    <t>Kukurydza konserwowa 400g</t>
  </si>
  <si>
    <t>Majonez typu Pudliszki 480g</t>
  </si>
  <si>
    <t>Makaron krajanka do rosołu typu Lubella 250g</t>
  </si>
  <si>
    <t>Makaron Penne/kokardki  typu Lubella 400g</t>
  </si>
  <si>
    <t>Makaron wstęgi Typu Lubella  Tagliatelle 400g</t>
  </si>
  <si>
    <t>Marmolada 320g</t>
  </si>
  <si>
    <t>Migdały płatki 80g</t>
  </si>
  <si>
    <t>Olej z przyprawami 250ml</t>
  </si>
  <si>
    <t>Pędy bambusa 425g</t>
  </si>
  <si>
    <t>Mus owocowy Tymbark</t>
  </si>
  <si>
    <t>Ocet 500ml</t>
  </si>
  <si>
    <t>Ocet balsamiczny 250ml</t>
  </si>
  <si>
    <t>Ogórki konserwowe 880g</t>
  </si>
  <si>
    <t>Oliwki czarne/zielone 900ml</t>
  </si>
  <si>
    <t>Orzechy laskowe 70g</t>
  </si>
  <si>
    <t>Orzechy włoskie 80g</t>
  </si>
  <si>
    <t>Tortilla 30cm</t>
  </si>
  <si>
    <t>Polewa czekoladowa 100g</t>
  </si>
  <si>
    <t>Pomidory suszone 690g</t>
  </si>
  <si>
    <t>Płatki kukurydziane 250g</t>
  </si>
  <si>
    <t>Płatki owsiane 500g</t>
  </si>
  <si>
    <t>Rodzynki 100g</t>
  </si>
  <si>
    <t>Rodzynki 1kg</t>
  </si>
  <si>
    <t>Ryż basmati  5 kg/3kg</t>
  </si>
  <si>
    <t>Ryż basmati 0,4kg</t>
  </si>
  <si>
    <t>Ryż 1kg</t>
  </si>
  <si>
    <t>Baton  zbożowy Sante</t>
  </si>
  <si>
    <t>Ciasteczka zbożowe Sante</t>
  </si>
  <si>
    <t>Baton Sante Go On 50g</t>
  </si>
  <si>
    <t>Wafle ryżowe  Sante 110g</t>
  </si>
  <si>
    <t>Sok owocowy 100% 1l</t>
  </si>
  <si>
    <t>Sok owocowy/Vtamini typu Tymbark 100% 300ml.</t>
  </si>
  <si>
    <t>Słonecznik łuskany 1kg</t>
  </si>
  <si>
    <t>Sól sodowo -potasowa Prymat 1,5kg</t>
  </si>
  <si>
    <t>Sól warzona drobna 1 kg</t>
  </si>
  <si>
    <t>Wiórki kokosowe 75g</t>
  </si>
  <si>
    <t>Zacierka 250g</t>
  </si>
  <si>
    <t>Śliwka suszona 100g</t>
  </si>
  <si>
    <t>Żelatyna spożywcza 50g</t>
  </si>
  <si>
    <t>Cukier porcjowy 5g</t>
  </si>
  <si>
    <t>Tuńczyk w sosie własnym 170g</t>
  </si>
  <si>
    <t>Żur biały w butelce 500ml</t>
  </si>
  <si>
    <t>Drożdże w kostka 100g</t>
  </si>
  <si>
    <t>Napój migdałowy/owsiany 1 litr</t>
  </si>
  <si>
    <t>Jogurt naturalny 125g</t>
  </si>
  <si>
    <t>Jogurt naturalny 400g</t>
  </si>
  <si>
    <t>Kefir  330g</t>
  </si>
  <si>
    <t>Kefir /maślanka (naturalna owocowa) 1 litr</t>
  </si>
  <si>
    <t>Margaryna typu Kasia 250g</t>
  </si>
  <si>
    <t>Masło Ekstra, min. 82% tłuszczu ( kostka 200g)</t>
  </si>
  <si>
    <t>Ser typu Brie 100g</t>
  </si>
  <si>
    <t>Ser typu Camembert 120g</t>
  </si>
  <si>
    <t>Ser feta kostka- wiaderko 1,8 kg</t>
  </si>
  <si>
    <t>Ser Mozarella kulka zalewa 125g</t>
  </si>
  <si>
    <t>Ser Mozarella kulka mini- zalewa 100g</t>
  </si>
  <si>
    <t>Jogurt Jogobella bez laktozy 150g</t>
  </si>
  <si>
    <t>Jogurt pitny Skyr naturalny /owocowy 330ml</t>
  </si>
  <si>
    <t>Serek homogenizowany  125g/150g</t>
  </si>
  <si>
    <t>Serek homogenizowany waniliowy bez laktozy 200g</t>
  </si>
  <si>
    <t>Ser żółty wędzony ( rolada ustrzycka)</t>
  </si>
  <si>
    <t>Śmietana 18% 200g( skład: śmietanka, kultury bakterii mlekowych)</t>
  </si>
  <si>
    <t>Śmietana 30% 500g</t>
  </si>
  <si>
    <t>Twaróg półtłusty krajanka</t>
  </si>
  <si>
    <t>Mleko krówka 510g</t>
  </si>
  <si>
    <t>Mleko bez laktozy (3,2%,2%)</t>
  </si>
  <si>
    <t>Mleko uht  2% 1l</t>
  </si>
  <si>
    <t>Serek wiejski z owocami 150g</t>
  </si>
  <si>
    <t>Ser typu Haluni 200g</t>
  </si>
  <si>
    <t>VAT</t>
  </si>
  <si>
    <t>Ziemniaki obrane</t>
  </si>
  <si>
    <t>Świeży filet z łososia ze skórą I gatunek</t>
  </si>
  <si>
    <t>Makrela wędzona I gatunek</t>
  </si>
  <si>
    <t>Ciasto francuskie mrożone</t>
  </si>
  <si>
    <t>Boczek wędzony parzony  I gatunek</t>
  </si>
  <si>
    <t>Golonka wieprzowa z/k  tylna</t>
  </si>
  <si>
    <t>Karkówka wieprzowa świeża b/k</t>
  </si>
  <si>
    <t>Kiełbasa wiejska</t>
  </si>
  <si>
    <t>Korpus świeży z kurczaka I gatunek</t>
  </si>
  <si>
    <t>Kości wędzone</t>
  </si>
  <si>
    <t>Kurczak świeży</t>
  </si>
  <si>
    <t>Łopatka b/k I gatunek</t>
  </si>
  <si>
    <t>Łopatka pieczona</t>
  </si>
  <si>
    <t>Mięso drobne ( kości wieprzowe)</t>
  </si>
  <si>
    <t>Mięso wołowe z/k</t>
  </si>
  <si>
    <t>Pasztet z indyka (80 % mięsa bez MOM)</t>
  </si>
  <si>
    <t>Pierś z indyka świeża I gatunek</t>
  </si>
  <si>
    <t>Polędwica wieprzowa świeża I gatunek</t>
  </si>
  <si>
    <t>Schab świeży b/k</t>
  </si>
  <si>
    <t>Skrzydło z indyka świeże I gatunek</t>
  </si>
  <si>
    <t>Słonina świeża</t>
  </si>
  <si>
    <t>Szponder wołowy I gatunek</t>
  </si>
  <si>
    <t>Szyja indyka I gatunek</t>
  </si>
  <si>
    <t>Szynka wieprzowa kulka  I gatunek</t>
  </si>
  <si>
    <t>Szynka wieprzowa świeża b/k</t>
  </si>
  <si>
    <t>Wołowina extra I gatunek b/k</t>
  </si>
  <si>
    <t>Żeberka wędzone</t>
  </si>
  <si>
    <t>Granat</t>
  </si>
  <si>
    <t>Awokado klasa I</t>
  </si>
  <si>
    <t>Limonka</t>
  </si>
  <si>
    <t>Ananas świeży</t>
  </si>
  <si>
    <t>Banan - owoc powinien posiadać barwę skórki złocistą, bez uszkodzeń, plam chorobowych, pakowany w kartonach</t>
  </si>
  <si>
    <t>Brzoskwinia świeża</t>
  </si>
  <si>
    <t>Buraki czerwone, czerwone podłużne - nie powinny być zaparzone, zamarznięte, zapleśniałe, o średnicy 4-8 cm i zabarwieniu w przekroju ciemnoczerwonym, pakowane w worki lub standardowe skrzynki</t>
  </si>
  <si>
    <t>Botwina</t>
  </si>
  <si>
    <t>Borówka amerykańska  op 0,5 kg</t>
  </si>
  <si>
    <t>Cebula - powinna być zdrowa , bez uszkodzeń, jędrna, czysta, nie powinna być zmarznięta i zaparzona, pakowana w standardowe worki</t>
  </si>
  <si>
    <t>Cebula czerwona - powinna być zdrowa , bez uszkodzeń, jędrna, czysta, nie powinna być zmarznięta i zaparzona, pakowana w standardowe worki</t>
  </si>
  <si>
    <t xml:space="preserve">Cukinia - nie powinna być zwiędła, bez uszkodzeń, plam chorobowych, wyrównany pod względem barwy, kształtu i wielkości, bez nadgnić </t>
  </si>
  <si>
    <t>Szczaw- nie powinien być zwiędły, bez plam chorobowych</t>
  </si>
  <si>
    <t>Czosnek - wyrób 1 kl., główka czosnku powinna być cała zwarta, twarda, o wielkości min. 4 cm średnicy i ząbkach jędrnych, pokrytych całkowicie łuską, pakowany w standardowe opakowanie</t>
  </si>
  <si>
    <t>Dynia polska - zdrowa, bez przebarwień, o skórze gładkiej i jędrnej</t>
  </si>
  <si>
    <t>Gruszki - powinny być zdrowe, nie uszkodzone mechanicznie, nie robaczywe, bez objawów chorób, zgnilizny i pleśni, świeże, nie zwiędnięte, nie zawilgocone, czyste, bez pozostałości chemicznych środków ochrony roślin, o wadze ok. 130-160 g</t>
  </si>
  <si>
    <t>Grejpfrut</t>
  </si>
  <si>
    <t>Jabłka polskie - powinny być zdrowe, nie uszkodzone mechanicznie, nie robaczywe, bez objawów chorób, zgnilizny i pleśni, świeże, nie zwiędnięte, nie zawilgocone, czyste, bez pozostałości chemicznych środków ochrony roślin, o wadze od 100 g do 180 g</t>
  </si>
  <si>
    <t>Kapusta biała - nie powinna być uszkodzona, porośnięta, zaparzona, bez obecności gąsienic. Główki powinny być nie mniejsze niż 1500g, pakowane w skrzynkach lub luzem</t>
  </si>
  <si>
    <t>Kalafior  (główka) nie powinien być uszkodzony, zaparzony, powinien być jędrny, czysty, bez plam i szkodników.</t>
  </si>
  <si>
    <t>Szpinak Baby –świeży  bez oznak zgnilizny, zaparzeń, bez przerośnięć i szkodników typu ślimaki opakowanie 125g g</t>
  </si>
  <si>
    <t>op</t>
  </si>
  <si>
    <t>Brokuł ( różyczka) waga ok 500 g, nie powinien być uszkodzony, zaparzony, powinien być jędrny, czysty, bez plam i szkodników.</t>
  </si>
  <si>
    <t>Kapusta czerwona (główki)- nie powinna być uszkodzona, porośnięta, zaparzona, bez obecności gąsienic. Główki powinny być nie mniejsze niż 1000g, pakowane w skrzynkach lub luzem</t>
  </si>
  <si>
    <t>Kapusta kiszona - powinna mieć barwę białą lub jasnokremową z odcieniem żółtawym, smak słono – kwaśny, bez obcych zapachów, skrawki kapusty powinny być jędrne i chrupkie, może zawierać dodatek marchwi. Bez dodatku octu, pakowana w wiaderka z pokrywką.</t>
  </si>
  <si>
    <t>Kapusta pekińska - zdrowa, bez oznak zgnilizny, zaparzeń, bez przerośnięć i szkodników typu ślimaki</t>
  </si>
  <si>
    <t>Kapusta włoska – zdrowa, bez oznak zgnilizny, zaparzeń i szkodników.</t>
  </si>
  <si>
    <t xml:space="preserve">Koper zielony - nie powinien być zgrzany, zaparzony, zwiędły, bez śladów zgnilizny, bez szkodników, pakowany w pęczki                           </t>
  </si>
  <si>
    <t>pęczek</t>
  </si>
  <si>
    <t>Pomarańcze-- powinny być zdrowe, nie uszkodzone, jędrne, nie poplamione, wolne od owadów i ich larw, świeże, o właściwej dojrzałości, soczyste,  o właściwej barwie skórki, o właściwym smaku i aromacie, trwałe i odporne na transport, waga min. 150 g</t>
  </si>
  <si>
    <t>Mandarynki - powinny być zdrowe, nie uszkodzone, jędrne, nie poplamione, wolne od owadów i ich larw, świeże, o właściwej dojrzałości, soczyste,  o właściwej barwie skórki, o właściwym smaku i aromacie, trwałe i odporne na transport, waga min. 70 g</t>
  </si>
  <si>
    <t xml:space="preserve">Ogórek świeży długi/krótki - nie powinien być zwiędły, bez uszkodzeń, plam chorobowych, wyrównany pod względem barwy, kształtu i wielkości, bez nadgnić </t>
  </si>
  <si>
    <t>Ogórki kiszone w wiaderkach- zdrowe, jędrne, bez uszkodzeń, bez śladów gnicia</t>
  </si>
  <si>
    <t>Papryka - (żółta, czerwona, zielona) – owoc powinien być dojrzały, o odpowiedniej barwie i zbliżonej wielkości i kształcie, bez owoców zgniłych i nadgniłych, uszkodzonych, popękanych, zapleśniałych i zafermentowanych</t>
  </si>
  <si>
    <t>Pieczarki świeże -  powinny być zdrowe, twarde, średniej wielkości, o białym zabarwieniu, bez plam.</t>
  </si>
  <si>
    <t xml:space="preserve">Pietruszka korzeń – korzeń powinien być zdrowy, bez śladów chorób, wybór kl. 1 o średnicy nie mniejszej niż 2 cm i nie większej niż 5 cm </t>
  </si>
  <si>
    <t xml:space="preserve">Pietruszka nać - zielona, nie zwiędnięta, zdrowa, nie uszkodzona i czysta, pakowana w pęczki </t>
  </si>
  <si>
    <t xml:space="preserve">Pomidorki koktajlowe - powinny być jędrne, nie pomarszczone, gładkie, o jednolitym czerwonym zabarwieniu właściwym dla danego gatunku, o jednolitej wielkości i kształcie, zdrowe, bez uszkodzeń, nie popękane.     </t>
  </si>
  <si>
    <t>Por - wybór kl. 1, cebula o średnicy nie mniejszej niż 2,5 cm, liście barwy zielonej, bez zaparzeń i liści nadgniłych; pakowana w paczkach lub skrzynki ażurowe</t>
  </si>
  <si>
    <t>Rzodkiewka czerwona - pęczek bez oznak zgnilizny, zaparzeń, bez przerośnięć</t>
  </si>
  <si>
    <t>Sałata MIX opakowanie 150 g- bez oznak zgnilizny, zaparzeń, bez przerośnięć i szkodników typu ślimaki.</t>
  </si>
  <si>
    <t>Seler – korzeń -  czysty, zdrowe, całe bez uszkodzeń, bez śladów gnicia, o miąższu białym, o wadze korzenia nie mniejszym niż 200g, pakowane w worki lub skrzynki standardowe.</t>
  </si>
  <si>
    <t>Seler naciowy-  czysty, zdrowy, bez uszkodzeń, bez śladów gnicia, o twardych łodygach, w kolorze jasnozielonym o wadze nie mniejszej niż 400g, pakowane pojedynczo w folię .</t>
  </si>
  <si>
    <t>Śliwki świeże duże: Renkloda lub Węgierka -  powinny być zdrowe, nie uszkodzone, jędrne, nie poplamione, świeże, o właściwej dojrzałości, soczyste,  o właściwej barwie skórki, o właściwym smaku i aromacie, trwałe i odporne na transport</t>
  </si>
  <si>
    <t xml:space="preserve">     Morele, jędrne, bez uszkodzeń, bez plam</t>
  </si>
  <si>
    <t>Nektaryny, jędrne, bez uszkodzeń, bez plam</t>
  </si>
  <si>
    <t xml:space="preserve">Cebulka zielona, nie powinna być zgrzana, zaparzona, zwiędła, bez śladów zgnilizny, bez szkodników, pakowana w pęczki. </t>
  </si>
  <si>
    <t>Imbir, powinien być zdrowy, nie uszkodzony, jędrny, nie poplamiony, nie wyschnięty</t>
  </si>
  <si>
    <t>Kapusta młoda - biała (główki) - nie powinna być uszkodzona, porośnięta, zaparzona, bez obecności gąsienic. Główki powinny być nie mniejsze niż 1500g, pakowane w skrzynkach lub luzem</t>
  </si>
  <si>
    <t xml:space="preserve">Pomidory malinowe - powinny być jędrne, nie pomarszczone, gładkie, o jednolitym czerwonym zabarwieniu właściwym dla danego gatunku, o jednolitej wielkości i kształcie, zdrowe, bez uszkodzeń, nie popękane.     </t>
  </si>
  <si>
    <t>Ziemniaki jadalne – dojrzałe, jędrne, zdrowe, kształtne, suche, nie uszkodzone, nie nadmarznięte, jednolite odmianowo, bez pustych miejsc wewnątrz, nie zapleśniałe, nie porośnięte</t>
  </si>
  <si>
    <t>Kiwi - powinno być jędrne, nie pomarszczone, bez uszkodzeń</t>
  </si>
  <si>
    <t>Arbuz- powinien być nie popękany, bez uszkodzeń</t>
  </si>
  <si>
    <t>Winogrona bez pestkowe - nie pomarszczona, gładkie, bez uszkodzeń</t>
  </si>
  <si>
    <t>Truskawki świeże bez oznak zgnilizny</t>
  </si>
  <si>
    <r>
      <t>Cytryny – powinny być zdrowe, nie uszkodzone, jędrne, nie poplamione, wolne od owadów i ich larw, świeże, o właściwej dojrzałości, soczyste, o właściwej barwie skórki, właściwym smaku i aromacie,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trwałe i odporne na transport</t>
    </r>
    <r>
      <rPr>
        <sz val="11"/>
        <color rgb="FF00B050"/>
        <rFont val="Calibri"/>
        <family val="2"/>
        <charset val="238"/>
      </rPr>
      <t>.</t>
    </r>
  </si>
  <si>
    <r>
      <t>Marchew  - korzeń powinien być czysty, o zdrowej barwie czerwono – pomarańczowej, cały bez bocznych rozgałęzień, bez uszkodzeń mechanicznych i przez szkodniki, minimalna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średnica korzenia 2 cm</t>
    </r>
  </si>
  <si>
    <t>Chleb wieloziarnisty krojony 450 g</t>
  </si>
  <si>
    <t>Bagietka z serem i cebulą 100g</t>
  </si>
  <si>
    <t xml:space="preserve">Bułka słodka </t>
  </si>
  <si>
    <t>Bulka familijna 100g</t>
  </si>
  <si>
    <t>Filet z łososia wędzony ze skórą</t>
  </si>
  <si>
    <t>Pierogi z mięsem</t>
  </si>
  <si>
    <t>Pierogi z kapustą i grzybami</t>
  </si>
  <si>
    <t>Pierogi ruskie</t>
  </si>
  <si>
    <t>Warzywa grillowane w stylu śródziemnomorskim 1,5 kg</t>
  </si>
  <si>
    <t>Naleśniki w stylu amerykańskim-Pancake (80szt) 3,2 kg</t>
  </si>
  <si>
    <t>karton</t>
  </si>
  <si>
    <t>Łosoś wędzony sałatkowy Premium 1 kg</t>
  </si>
  <si>
    <t>Syrop klonowy 1l</t>
  </si>
  <si>
    <t>Naleśniki z serem 3,4 kg (50szt)</t>
  </si>
  <si>
    <t>Kurki</t>
  </si>
  <si>
    <t>Krokiety z mięsem</t>
  </si>
  <si>
    <t>Bazylia typu Prymat 10g</t>
  </si>
  <si>
    <t>Chrzan marynowany  typu Motyl 290g</t>
  </si>
  <si>
    <t>Krem czekoladowy typu Nutella jednorazowy 20g</t>
  </si>
  <si>
    <t xml:space="preserve">Cukierki czekoladowe typu Wawel </t>
  </si>
  <si>
    <t>Czekolada typu Milka100g</t>
  </si>
  <si>
    <t>Czekolada gorzka typu Milka 100g</t>
  </si>
  <si>
    <t>Goździki  typu Prymat10g</t>
  </si>
  <si>
    <t>Herbata expressowa typu Lipton 50 T</t>
  </si>
  <si>
    <t>Imbir mielony typu Prymat 15g</t>
  </si>
  <si>
    <t>Kawa naturalna MK Prenium 225g</t>
  </si>
  <si>
    <t>Koncentrat pomidorowy typu Pudliszki 30% 195/200g</t>
  </si>
  <si>
    <t>Koncentrat buraczany  Krakus 300g</t>
  </si>
  <si>
    <t>Musztarda sarepska typu Kamis185g</t>
  </si>
  <si>
    <t>Masło orzechowe(100% orzechów) 350g</t>
  </si>
  <si>
    <t>Liść laurowy typu Prymat 6g</t>
  </si>
  <si>
    <t>Majeranek typu Prymat  8g</t>
  </si>
  <si>
    <t>Musli owocowe typu Sante 350g</t>
  </si>
  <si>
    <t>Mąka tortowa( Młyny Stoisław) 1kg</t>
  </si>
  <si>
    <t>Oliwa z oliwek extra Vergine 1 litr</t>
  </si>
  <si>
    <t>Czekolada  Milka 300 g</t>
  </si>
  <si>
    <t>Mąka ziemniaczana 1kg</t>
  </si>
  <si>
    <t>Miód naturalny 20 g</t>
  </si>
  <si>
    <t>Orzechy włoskie 1 kg</t>
  </si>
  <si>
    <t>Oregano typu Prymat 10g</t>
  </si>
  <si>
    <t>Przyprawa typu Prymat Gyros 30g</t>
  </si>
  <si>
    <t>Pieprz mielony naturalny typu Prymat 20g</t>
  </si>
  <si>
    <t>Pieprz ziołowy typu Prymat 20g</t>
  </si>
  <si>
    <t>Zioła prowansalskie typu Prymat 10g</t>
  </si>
  <si>
    <t>Zioła suszone typu Prymat 10g</t>
  </si>
  <si>
    <t>Ziele angielskie Typu Prymat 15g</t>
  </si>
  <si>
    <t>Ptasie mleczko typu Wedel/Milka 340g</t>
  </si>
  <si>
    <t>Sałatka Jarzynowa 860 g</t>
  </si>
  <si>
    <t>Woda mineralna  1,5 l</t>
  </si>
  <si>
    <t>Woda mineralna 0,5 l</t>
  </si>
  <si>
    <t>Przyprawa lubczyk typu Prymat 10 g</t>
  </si>
  <si>
    <t>Płatki migdałowe 1 kg</t>
  </si>
  <si>
    <t>Pasta humus z suszonymi pomidorami/papryką 115g</t>
  </si>
  <si>
    <t>Zupa żurek typu Winiary 49g</t>
  </si>
  <si>
    <t>Frytki  2,5 kg</t>
  </si>
  <si>
    <t>Kopytka 2 kg</t>
  </si>
  <si>
    <t>Kluski śląskie 2 kg</t>
  </si>
  <si>
    <t>Mleko świeże butelka 2%  1 litr</t>
  </si>
  <si>
    <t>Olej rzepakowy typu Kujawski/Beskidzki 1 litr</t>
  </si>
  <si>
    <t>Ser kozi naturalny twarogowy/ze szczypiorkiem 150g</t>
  </si>
  <si>
    <t>Jogurt skyr kubek owocowy / naturalny 150g</t>
  </si>
  <si>
    <t>Ser żółty (Złoty Mazur, Łyński) w blokach</t>
  </si>
  <si>
    <t>Ser żółty Królewski w bloku</t>
  </si>
  <si>
    <t>Jogurt Jogobella bez cukru/30% mniej cukru 150g</t>
  </si>
  <si>
    <t>Serek wiejski typu Piątnica 200g</t>
  </si>
  <si>
    <t>Mąka krupczatka 1 kg</t>
  </si>
  <si>
    <t>WARZYWA I OWOCE ŚWIEŻE</t>
  </si>
  <si>
    <t>Zioła świeże-mięta, rozmaryn, majeranek,tymianek , bazylia</t>
  </si>
  <si>
    <t>Sałata  lodowa  bez oznak zgnilizny, zaparzeń, bez przerośnięć i szkodników typu ślimaki.</t>
  </si>
  <si>
    <t>Sałata  masłowa  bez oznak zgnilizny, zaparzeń, bez przerośnięć i szkodników typu ślimaki.</t>
  </si>
  <si>
    <t>Żeberka trójkąty mięsne świeże</t>
  </si>
  <si>
    <t>Jogurt pitny Milko 330 l</t>
  </si>
  <si>
    <t>Ser  Favita 270 g</t>
  </si>
  <si>
    <t>Jogurt naturalny typu Maluta bez laktozy 0% 180g</t>
  </si>
  <si>
    <t>Serek wiejski typu Piątnica 500g</t>
  </si>
  <si>
    <t>Twaróg mielony w wiaderku 1 kg</t>
  </si>
  <si>
    <t>Jogurt naturalny śmietankowy typu Maluta bez laktozy 220 g</t>
  </si>
  <si>
    <t>Jogurt naturalny grecki 400 g</t>
  </si>
  <si>
    <t>Masło Extra porcjowe 10g karton 0,96kg/1 kg</t>
  </si>
  <si>
    <t>Ser Lazur pleśniowy 100 g</t>
  </si>
  <si>
    <t>Bułka z dynią 80 g</t>
  </si>
  <si>
    <t>Bułka grahamka 80 g</t>
  </si>
  <si>
    <t>Bułka chia 70 g</t>
  </si>
  <si>
    <t>Baton Dobra kaloria 35 g</t>
  </si>
  <si>
    <t>Pestki dyni 1 kg-łuskane ziarno</t>
  </si>
  <si>
    <t>Grzyby Mun typu TaoTao 50g</t>
  </si>
  <si>
    <t>Sos sojowy ciemny/grzybowy typu TaoTao 150g</t>
  </si>
  <si>
    <t>Chipsy owocowe 18g</t>
  </si>
  <si>
    <t>Sezamki 27g</t>
  </si>
  <si>
    <t>Nasiona Chia 250 g</t>
  </si>
  <si>
    <t>Jogurt L.Casei 6x100 g</t>
  </si>
  <si>
    <t>Filet z piersi kurczaka świeże bez skóry, kości, chrząstek I gatunek</t>
  </si>
  <si>
    <t>Parówki cienkie naturalne z fileta z kurczaka/indyka typu Tarczyński (90 % mięsa) 180g</t>
  </si>
  <si>
    <t>Paluszki surimi 250g</t>
  </si>
  <si>
    <t>Ryż jaśminowy 4x100 g</t>
  </si>
  <si>
    <t>Ser Mascarpone 250g</t>
  </si>
  <si>
    <t>Ser Mascarpone 500</t>
  </si>
  <si>
    <t>Budyń 64 g</t>
  </si>
  <si>
    <t xml:space="preserve">Budyń 40 g </t>
  </si>
  <si>
    <t>Cynamon typu Prymat 15g</t>
  </si>
  <si>
    <t>Kminek typu Prymat 20g</t>
  </si>
  <si>
    <t>Makaron spaghetti typu Lubella 400g</t>
  </si>
  <si>
    <t>Makaron świderki typu Lubella 400g</t>
  </si>
  <si>
    <t>Papryka mielona typu Prymat ostra /słodka 20g</t>
  </si>
  <si>
    <t>Mus owocowy ovolowo 200 g</t>
  </si>
  <si>
    <t>Ryż brązowy naturalny 4x100 g</t>
  </si>
  <si>
    <t>Bułka poznańska 90 g</t>
  </si>
  <si>
    <t>Rukola opakowanie - bez oznak zgnilizny, zaparzeń, bez przerośnięć i szkodników typu ślimaki.</t>
  </si>
  <si>
    <t>Roszponka opakowanie - bez oznak zgnilizny, zaparzeń, bez przerośnięć i szkodników typu ślimaki.</t>
  </si>
  <si>
    <t>Działając w imieniu i na rzecz:</t>
  </si>
  <si>
    <t>(adres siedziby wykonawcy)</t>
  </si>
  <si>
    <t>………………………………………………………………………………………………………………….</t>
  </si>
  <si>
    <t>……………………………………………………………………….…………………………………………</t>
  </si>
  <si>
    <t>składam ofertę na:</t>
  </si>
  <si>
    <t xml:space="preserve">   składam ofertę na:</t>
  </si>
  <si>
    <t>CZĘŚĆ I</t>
  </si>
  <si>
    <t xml:space="preserve"> Artykuły ogólnospożywcze</t>
  </si>
  <si>
    <r>
      <t xml:space="preserve">                                 </t>
    </r>
    <r>
      <rPr>
        <b/>
        <sz val="15"/>
        <color theme="1"/>
        <rFont val="Calibri"/>
        <family val="2"/>
        <charset val="238"/>
        <scheme val="minor"/>
      </rPr>
      <t xml:space="preserve">       FORMULARZ KALKULACJI CENOWEJ</t>
    </r>
  </si>
  <si>
    <t xml:space="preserve">                                            (pełna nazwa wykonawcy)</t>
  </si>
  <si>
    <t xml:space="preserve">                                          (adres siedziby wykonawcy)</t>
  </si>
  <si>
    <t xml:space="preserve">   FORMULARZ KALKULACJI CENOWEJ</t>
  </si>
  <si>
    <t xml:space="preserve">                                                (pełna nazwa wykonawcy)</t>
  </si>
  <si>
    <t>CZĘŚĆ II</t>
  </si>
  <si>
    <t xml:space="preserve">  JAJKA</t>
  </si>
  <si>
    <t xml:space="preserve"> (pełna nazwa wykonawcy)</t>
  </si>
  <si>
    <t xml:space="preserve">  (adres siedziby wykonawcy)</t>
  </si>
  <si>
    <t xml:space="preserve">                                         (adres siedziby wykonawcy)</t>
  </si>
  <si>
    <t>MIĘSO, WĘDLINY, DRÓB</t>
  </si>
  <si>
    <t xml:space="preserve"> FORMULARZ KALKULACJI CENOWEJ</t>
  </si>
  <si>
    <t xml:space="preserve"> składam ofertę na:</t>
  </si>
  <si>
    <t xml:space="preserve">  CZĘŚĆ IV</t>
  </si>
  <si>
    <t>PRODUKTY MLECZARSKIE</t>
  </si>
  <si>
    <t xml:space="preserve">            Część V</t>
  </si>
  <si>
    <t>…………………………………………………………………………………………………..</t>
  </si>
  <si>
    <t>……………………………………………………………………………………………………</t>
  </si>
  <si>
    <t xml:space="preserve">                  Część VI</t>
  </si>
  <si>
    <t>Część VII</t>
  </si>
  <si>
    <t>Część VIII</t>
  </si>
  <si>
    <t>WARZYWA, OWOCE, RYBY I WYROBY GARMAŻERYJNE MROŻONE</t>
  </si>
  <si>
    <t xml:space="preserve">          FORMULARZ KALKULACJI CENOWEJ</t>
  </si>
  <si>
    <t>Część IX</t>
  </si>
  <si>
    <t>kładam ofertę na:</t>
  </si>
  <si>
    <t>Razem</t>
  </si>
  <si>
    <t xml:space="preserve">        CZĘŚĆ III</t>
  </si>
  <si>
    <t>Załącznik nr 2 do SWZ</t>
  </si>
  <si>
    <t xml:space="preserve">                                                   (adres siedziby wykonawcy)</t>
  </si>
  <si>
    <t>Pączki z dżemem</t>
  </si>
  <si>
    <t>Rogaliki</t>
  </si>
  <si>
    <t>Ciasto z galaretką</t>
  </si>
  <si>
    <t>Chleb pszenno-żytni  z ziarnami 500 g</t>
  </si>
  <si>
    <t>Bułka z burakiem 70g</t>
  </si>
  <si>
    <t>Półbagietka z ziarnami (np.mama mija) 80 g</t>
  </si>
  <si>
    <t>Bułka z pikantną posypką  80g</t>
  </si>
  <si>
    <t>op.</t>
  </si>
  <si>
    <t>Czosnek granulowany typu Prymat 20 g</t>
  </si>
  <si>
    <t>Cukier waniliowy 16g</t>
  </si>
  <si>
    <t>Makaron łazanki typu Lubella 400g</t>
  </si>
  <si>
    <t>Pomidory konserwowe krojone typu Dawton 400g</t>
  </si>
  <si>
    <t>Owoc szaronu (kaki)</t>
  </si>
  <si>
    <t>Pene w stylu śródziemnomorskim op. 1,5 kg</t>
  </si>
  <si>
    <t>Brokuły –mrożone op. 2 kg</t>
  </si>
  <si>
    <t>Fasola szparagowa żółta/ zielona-  mrożona op. 2,5 kg</t>
  </si>
  <si>
    <t>Groszek zielony mrożony op. 2,5 kg</t>
  </si>
  <si>
    <t>Kalafior- mrożony op. 2,5</t>
  </si>
  <si>
    <t>Mango krojone- mrożone op. 300 g</t>
  </si>
  <si>
    <t>Mieszanka warzywna ,,7’ składnikowa op. 2,5 kg</t>
  </si>
  <si>
    <t>Truskawka cała –mrożona op. 2,5 kg</t>
  </si>
  <si>
    <t>Kluski drożdżowe gotowane na parze</t>
  </si>
  <si>
    <t>Pyzy z mięsem op. 600 g</t>
  </si>
  <si>
    <t>Tortelloni Italia/w sosie serowym op. 1,5 kg</t>
  </si>
  <si>
    <t>…………………………………………………………</t>
  </si>
  <si>
    <t xml:space="preserve">                                 podpis</t>
  </si>
  <si>
    <t>Boczek parzony  plastry I gatunek</t>
  </si>
  <si>
    <t>Filet z indyka wędzony ( 100% mięsa -bez konserwantów glutaminianu sodu i fosforanów)</t>
  </si>
  <si>
    <t xml:space="preserve">Filet z kurczaka wędzony( 100% mięsa -bez konserwantów glutaminianu sodu i fosforanów) </t>
  </si>
  <si>
    <t>Kiełbasa biała surowa ( 80% mięsa bez MOM bez konserwantów i glutaminianu sodu  )</t>
  </si>
  <si>
    <t>Kiełbasa krakowska parzona I gatunek  (80 % mięsa bez MOM ,bez konserwantów, glutaminianu sodu i fosforanów)</t>
  </si>
  <si>
    <t>Kiełbasa krakowska sucha z fileta extra (130 g mięsa na 100g produktu bez MOM,bez konserwantów i glutaminianu sodu )</t>
  </si>
  <si>
    <t>Kiełbasa krakowska sucha z szynki(146g mięsa na 100g produktu bez MOM,bez konserwantów i glutaminianu sodu)</t>
  </si>
  <si>
    <t xml:space="preserve">Kiełbasa podwawelska (80 % mięsa bez MOM,bez konserwantów glutaminianu sodu i fosforanów ) </t>
  </si>
  <si>
    <t>Kiełbasa szynkowa I gatunek  (80 % mięsa bez MOM bez konserwantów glutaminianu sodu i fosforanów)</t>
  </si>
  <si>
    <t>Kiełbasa śląska z szynki (96% mięsa bez MOM bez konserwantów i glutaminianu sodu)</t>
  </si>
  <si>
    <t>Kiełbasa żywiecka extra ze 115 g mięsa 100 g produktu bez MOM bez konserwantów i glutaminianu sodu)</t>
  </si>
  <si>
    <t>Kiełbaski wiedeńskie z szynki z cielęciną cienkie typu Tarczyński (95% mięsa,bez glutaminianu ,barwnikow i fosforanów) 300g</t>
  </si>
  <si>
    <t>Kiełbaski z szynki cienkie ( 80% mięsa bez MOM bez konserwantów i glutaminianu sodu)</t>
  </si>
  <si>
    <t>Kurczak gotowany (100 g mięsa z kurczaka na 100 g produktu  bez MOM bez konserwantów glutaminianu sodu i fosforanów)</t>
  </si>
  <si>
    <t>Parówki cienkie z szynki  I gatunek ( 80% mięsa/ bez MOM)</t>
  </si>
  <si>
    <t>Pieczeń z indyka (bez glutaminianu ,barwnikow i fosforanów)</t>
  </si>
  <si>
    <t>Polędwica sopocka(80 % mięsa bez MOM bez konserwantów glutaminianu sodu i fosforanów)</t>
  </si>
  <si>
    <t>Polędwica wieprzowa pieczona 100% mięsa -bez konserwantów glutaminianu sodu i fosforanów)</t>
  </si>
  <si>
    <t>Polędwiczki drobiowe wędzone I gatunek  100% mięsa -bez konserwantów glutaminianu sodu i fosforanów)</t>
  </si>
  <si>
    <t>Schab pieczony (100% mięsa ,bez konserwantów  glutaminianu sodu i fofroranów)</t>
  </si>
  <si>
    <t>Schab z beczki wędzony 100% mięsa  100% mięsa -bez konserwantów glutaminianu sodu i fosforanów)</t>
  </si>
  <si>
    <t>Szynka drobiowa pieczona ( 90 % mięsa  bez MOM bez konserwantów glutaminianu sodu i fosforanów)</t>
  </si>
  <si>
    <t>Szynka gotowana wieprzowa (98 % mięsa,bez konserwantów glutaminianu sodu i fosforanów)</t>
  </si>
  <si>
    <t>Szynka wieprzowa wędzona parzona  100% mięsa -bez konserwantów glutaminianu sodu i fosforanów)</t>
  </si>
  <si>
    <t>Udka z kurczaka całe (nogaz kurczaka bez kości grzbietowej) I gatunek 350-400 g</t>
  </si>
  <si>
    <t>Udziec wołowy kl I extra</t>
  </si>
  <si>
    <t>Chleb graham 300g</t>
  </si>
  <si>
    <t>Chleb orkiszowy 350 g</t>
  </si>
  <si>
    <t>Chleb żytni 500 g</t>
  </si>
  <si>
    <t>Pierogiz truskawkami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</si>
</sst>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u/>
      <sz val="15"/>
      <color theme="1"/>
      <name val="Calibri"/>
      <family val="2"/>
      <charset val="238"/>
    </font>
    <font>
      <b/>
      <u/>
      <sz val="15"/>
      <color rgb="FF000000"/>
      <name val="Calibri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u/>
      <sz val="15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2">
    <xf numFmtId="0" fontId="0" fillId="0" borderId="0" xfId="0"/>
    <xf numFmtId="49" fontId="1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0" xfId="1" applyFont="1"/>
    <xf numFmtId="44" fontId="0" fillId="0" borderId="0" xfId="0" applyNumberFormat="1"/>
    <xf numFmtId="9" fontId="0" fillId="0" borderId="0" xfId="0" applyNumberFormat="1" applyBorder="1" applyAlignment="1">
      <alignment vertical="center"/>
    </xf>
    <xf numFmtId="9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9" fontId="0" fillId="0" borderId="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9" fontId="12" fillId="0" borderId="11" xfId="0" applyNumberFormat="1" applyFont="1" applyBorder="1" applyAlignment="1">
      <alignment horizontal="center" vertical="center"/>
    </xf>
    <xf numFmtId="9" fontId="0" fillId="0" borderId="11" xfId="0" applyNumberFormat="1" applyFont="1" applyBorder="1" applyAlignment="1">
      <alignment horizontal="center" vertical="center"/>
    </xf>
    <xf numFmtId="9" fontId="0" fillId="0" borderId="1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horizontal="center"/>
    </xf>
    <xf numFmtId="0" fontId="8" fillId="2" borderId="23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13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0" fillId="0" borderId="5" xfId="0" applyBorder="1"/>
    <xf numFmtId="0" fontId="14" fillId="0" borderId="6" xfId="0" applyFont="1" applyBorder="1"/>
    <xf numFmtId="0" fontId="10" fillId="0" borderId="6" xfId="0" applyFont="1" applyBorder="1"/>
    <xf numFmtId="0" fontId="10" fillId="0" borderId="0" xfId="0" applyFont="1" applyBorder="1" applyAlignment="1"/>
    <xf numFmtId="0" fontId="6" fillId="0" borderId="0" xfId="0" applyFont="1" applyBorder="1" applyAlignment="1"/>
    <xf numFmtId="0" fontId="17" fillId="0" borderId="1" xfId="0" applyFont="1" applyBorder="1" applyAlignment="1">
      <alignment horizontal="center" vertical="center" wrapText="1"/>
    </xf>
    <xf numFmtId="0" fontId="18" fillId="0" borderId="6" xfId="0" applyFont="1" applyBorder="1"/>
    <xf numFmtId="0" fontId="0" fillId="0" borderId="6" xfId="0" applyFont="1" applyBorder="1"/>
    <xf numFmtId="0" fontId="22" fillId="3" borderId="1" xfId="0" applyFont="1" applyFill="1" applyBorder="1" applyAlignment="1">
      <alignment horizontal="center" vertical="center" wrapText="1"/>
    </xf>
    <xf numFmtId="9" fontId="2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8" fontId="5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8" fillId="2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wrapText="1"/>
    </xf>
    <xf numFmtId="0" fontId="25" fillId="0" borderId="0" xfId="0" applyFont="1" applyAlignment="1">
      <alignment vertical="center"/>
    </xf>
    <xf numFmtId="0" fontId="2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9" fillId="0" borderId="7" xfId="0" applyFont="1" applyBorder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8" fillId="0" borderId="0" xfId="0" applyFont="1"/>
    <xf numFmtId="2" fontId="13" fillId="0" borderId="11" xfId="0" applyNumberFormat="1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 wrapText="1"/>
    </xf>
    <xf numFmtId="9" fontId="12" fillId="0" borderId="12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9" fillId="0" borderId="0" xfId="0" applyFont="1"/>
    <xf numFmtId="8" fontId="0" fillId="2" borderId="1" xfId="0" applyNumberFormat="1" applyFill="1" applyBorder="1"/>
    <xf numFmtId="0" fontId="29" fillId="0" borderId="0" xfId="0" applyFont="1"/>
    <xf numFmtId="1" fontId="0" fillId="0" borderId="0" xfId="0" applyNumberFormat="1"/>
    <xf numFmtId="1" fontId="28" fillId="0" borderId="0" xfId="0" applyNumberFormat="1" applyFont="1"/>
    <xf numFmtId="1" fontId="26" fillId="0" borderId="0" xfId="0" applyNumberFormat="1" applyFont="1"/>
    <xf numFmtId="9" fontId="12" fillId="0" borderId="1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164" fontId="0" fillId="0" borderId="0" xfId="0" applyNumberFormat="1" applyBorder="1"/>
    <xf numFmtId="164" fontId="8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8" fillId="2" borderId="13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/>
    <xf numFmtId="164" fontId="6" fillId="2" borderId="1" xfId="0" applyNumberFormat="1" applyFont="1" applyFill="1" applyBorder="1" applyAlignment="1"/>
    <xf numFmtId="164" fontId="0" fillId="0" borderId="0" xfId="0" applyNumberFormat="1" applyAlignment="1">
      <alignment horizontal="center"/>
    </xf>
    <xf numFmtId="164" fontId="8" fillId="2" borderId="20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0" fillId="0" borderId="6" xfId="0" applyNumberFormat="1" applyFont="1" applyBorder="1"/>
    <xf numFmtId="164" fontId="18" fillId="2" borderId="15" xfId="0" applyNumberFormat="1" applyFont="1" applyFill="1" applyBorder="1"/>
    <xf numFmtId="164" fontId="14" fillId="2" borderId="1" xfId="0" applyNumberFormat="1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/>
    </xf>
    <xf numFmtId="164" fontId="10" fillId="2" borderId="15" xfId="0" applyNumberFormat="1" applyFont="1" applyFill="1" applyBorder="1"/>
    <xf numFmtId="164" fontId="29" fillId="0" borderId="0" xfId="0" applyNumberFormat="1" applyFont="1"/>
    <xf numFmtId="164" fontId="2" fillId="2" borderId="16" xfId="0" applyNumberFormat="1" applyFont="1" applyFill="1" applyBorder="1"/>
    <xf numFmtId="164" fontId="19" fillId="0" borderId="0" xfId="0" applyNumberFormat="1" applyFont="1" applyAlignment="1">
      <alignment horizontal="center"/>
    </xf>
    <xf numFmtId="165" fontId="0" fillId="0" borderId="0" xfId="0" applyNumberFormat="1"/>
    <xf numFmtId="165" fontId="9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/>
    <xf numFmtId="165" fontId="0" fillId="0" borderId="1" xfId="0" applyNumberFormat="1" applyFont="1" applyBorder="1"/>
    <xf numFmtId="164" fontId="8" fillId="2" borderId="25" xfId="0" applyNumberFormat="1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164" fontId="12" fillId="0" borderId="12" xfId="0" applyNumberFormat="1" applyFont="1" applyFill="1" applyBorder="1" applyAlignment="1">
      <alignment horizontal="center" vertical="center" wrapText="1"/>
    </xf>
    <xf numFmtId="164" fontId="18" fillId="0" borderId="6" xfId="0" applyNumberFormat="1" applyFont="1" applyBorder="1" applyAlignment="1">
      <alignment horizontal="center" wrapText="1"/>
    </xf>
    <xf numFmtId="164" fontId="18" fillId="2" borderId="15" xfId="0" applyNumberFormat="1" applyFont="1" applyFill="1" applyBorder="1" applyAlignment="1">
      <alignment horizontal="center" wrapText="1"/>
    </xf>
    <xf numFmtId="164" fontId="14" fillId="2" borderId="25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9" fontId="0" fillId="0" borderId="1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5" xfId="0" applyFont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18" fillId="0" borderId="18" xfId="0" applyNumberFormat="1" applyFont="1" applyBorder="1" applyAlignment="1"/>
    <xf numFmtId="0" fontId="5" fillId="0" borderId="1" xfId="0" applyFont="1" applyBorder="1" applyAlignment="1"/>
    <xf numFmtId="0" fontId="18" fillId="0" borderId="27" xfId="0" applyFont="1" applyBorder="1" applyAlignment="1"/>
    <xf numFmtId="0" fontId="18" fillId="0" borderId="18" xfId="0" applyFont="1" applyBorder="1" applyAlignment="1"/>
    <xf numFmtId="1" fontId="18" fillId="0" borderId="18" xfId="0" applyNumberFormat="1" applyFont="1" applyBorder="1" applyAlignment="1"/>
    <xf numFmtId="0" fontId="18" fillId="2" borderId="17" xfId="0" applyFont="1" applyFill="1" applyBorder="1" applyAlignment="1"/>
    <xf numFmtId="164" fontId="18" fillId="2" borderId="17" xfId="0" applyNumberFormat="1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20" fillId="0" borderId="17" xfId="0" applyFont="1" applyFill="1" applyBorder="1" applyAlignment="1">
      <alignment horizontal="center" vertical="center" wrapText="1"/>
    </xf>
    <xf numFmtId="0" fontId="18" fillId="0" borderId="18" xfId="0" applyFont="1" applyBorder="1"/>
    <xf numFmtId="164" fontId="20" fillId="2" borderId="17" xfId="0" applyNumberFormat="1" applyFont="1" applyFill="1" applyBorder="1" applyAlignment="1">
      <alignment horizontal="center" vertical="center"/>
    </xf>
    <xf numFmtId="164" fontId="18" fillId="0" borderId="18" xfId="0" applyNumberFormat="1" applyFont="1" applyBorder="1"/>
    <xf numFmtId="164" fontId="18" fillId="2" borderId="17" xfId="0" applyNumberFormat="1" applyFont="1" applyFill="1" applyBorder="1"/>
    <xf numFmtId="0" fontId="8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165" fontId="0" fillId="0" borderId="11" xfId="0" applyNumberFormat="1" applyFont="1" applyBorder="1" applyAlignment="1"/>
    <xf numFmtId="165" fontId="0" fillId="0" borderId="11" xfId="0" applyNumberFormat="1" applyFont="1" applyBorder="1"/>
    <xf numFmtId="0" fontId="16" fillId="0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2" fontId="10" fillId="2" borderId="1" xfId="0" applyNumberFormat="1" applyFont="1" applyFill="1" applyBorder="1" applyAlignment="1">
      <alignment horizontal="center"/>
    </xf>
    <xf numFmtId="9" fontId="5" fillId="0" borderId="1" xfId="0" applyNumberFormat="1" applyFont="1" applyBorder="1" applyAlignment="1">
      <alignment vertical="center"/>
    </xf>
    <xf numFmtId="165" fontId="0" fillId="0" borderId="1" xfId="0" applyNumberFormat="1" applyBorder="1"/>
    <xf numFmtId="165" fontId="0" fillId="2" borderId="1" xfId="0" applyNumberFormat="1" applyFill="1" applyBorder="1"/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8" fillId="0" borderId="27" xfId="0" applyFont="1" applyBorder="1"/>
    <xf numFmtId="1" fontId="18" fillId="0" borderId="18" xfId="0" applyNumberFormat="1" applyFont="1" applyBorder="1"/>
    <xf numFmtId="164" fontId="20" fillId="2" borderId="17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9" fontId="12" fillId="3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topLeftCell="A109" zoomScaleNormal="100" workbookViewId="0">
      <selection activeCell="I156" sqref="I156"/>
    </sheetView>
  </sheetViews>
  <sheetFormatPr defaultRowHeight="15" x14ac:dyDescent="0.25"/>
  <cols>
    <col min="1" max="1" width="6.5703125" customWidth="1"/>
    <col min="2" max="2" width="51.140625" customWidth="1"/>
    <col min="3" max="3" width="12.42578125" customWidth="1"/>
    <col min="4" max="4" width="15" customWidth="1"/>
    <col min="5" max="5" width="14.7109375" customWidth="1"/>
    <col min="6" max="6" width="14.42578125" style="121" customWidth="1"/>
    <col min="7" max="7" width="9.140625" customWidth="1"/>
    <col min="8" max="8" width="16" style="121" customWidth="1"/>
    <col min="9" max="9" width="12.140625" style="121" customWidth="1"/>
    <col min="10" max="10" width="18.140625" hidden="1" customWidth="1"/>
    <col min="11" max="11" width="25.42578125" hidden="1" customWidth="1"/>
    <col min="12" max="12" width="24" hidden="1" customWidth="1"/>
    <col min="13" max="13" width="9.140625" hidden="1" customWidth="1"/>
  </cols>
  <sheetData>
    <row r="1" spans="1:12" x14ac:dyDescent="0.25">
      <c r="H1" s="121" t="s">
        <v>369</v>
      </c>
    </row>
    <row r="2" spans="1:12" ht="19.5" x14ac:dyDescent="0.3">
      <c r="B2" s="153" t="s">
        <v>342</v>
      </c>
      <c r="C2" s="154"/>
      <c r="D2" s="154"/>
      <c r="E2" s="154"/>
      <c r="F2" s="154"/>
    </row>
    <row r="3" spans="1:12" ht="15.75" x14ac:dyDescent="0.25">
      <c r="B3" s="88" t="s">
        <v>334</v>
      </c>
    </row>
    <row r="4" spans="1:12" ht="40.5" customHeight="1" x14ac:dyDescent="0.25">
      <c r="B4" t="s">
        <v>336</v>
      </c>
    </row>
    <row r="5" spans="1:12" ht="18.75" customHeight="1" x14ac:dyDescent="0.25">
      <c r="B5" s="90" t="s">
        <v>343</v>
      </c>
    </row>
    <row r="6" spans="1:12" ht="33" customHeight="1" x14ac:dyDescent="0.25">
      <c r="B6" t="s">
        <v>337</v>
      </c>
    </row>
    <row r="7" spans="1:12" x14ac:dyDescent="0.25">
      <c r="B7" t="s">
        <v>344</v>
      </c>
    </row>
    <row r="9" spans="1:12" ht="15.75" x14ac:dyDescent="0.25">
      <c r="B9" s="89" t="s">
        <v>339</v>
      </c>
    </row>
    <row r="10" spans="1:12" ht="19.5" x14ac:dyDescent="0.25">
      <c r="C10" s="155" t="s">
        <v>340</v>
      </c>
      <c r="D10" s="155"/>
    </row>
    <row r="11" spans="1:12" ht="19.5" x14ac:dyDescent="0.25">
      <c r="C11" s="91" t="s">
        <v>341</v>
      </c>
      <c r="D11" s="91"/>
    </row>
    <row r="12" spans="1:12" ht="19.5" thickBot="1" x14ac:dyDescent="0.35">
      <c r="A12" s="48"/>
      <c r="B12" s="57"/>
      <c r="C12" s="49"/>
      <c r="D12" s="49"/>
      <c r="E12" s="49"/>
      <c r="F12" s="127"/>
      <c r="G12" s="49"/>
      <c r="H12" s="127"/>
      <c r="I12" s="127"/>
      <c r="J12" s="49"/>
      <c r="K12" s="49"/>
      <c r="L12" s="49"/>
    </row>
    <row r="13" spans="1:12" ht="47.25" x14ac:dyDescent="0.25">
      <c r="A13" s="54" t="s">
        <v>26</v>
      </c>
      <c r="B13" s="55" t="s">
        <v>0</v>
      </c>
      <c r="C13" s="55" t="s">
        <v>1</v>
      </c>
      <c r="D13" s="55" t="s">
        <v>27</v>
      </c>
      <c r="E13" s="55" t="s">
        <v>44</v>
      </c>
      <c r="F13" s="128" t="s">
        <v>6</v>
      </c>
      <c r="G13" s="55" t="s">
        <v>140</v>
      </c>
      <c r="H13" s="128" t="s">
        <v>3</v>
      </c>
      <c r="I13" s="128" t="s">
        <v>28</v>
      </c>
    </row>
    <row r="14" spans="1:12" ht="14.25" customHeight="1" x14ac:dyDescent="0.25">
      <c r="A14" s="56">
        <v>1</v>
      </c>
      <c r="B14" s="70" t="s">
        <v>45</v>
      </c>
      <c r="C14" s="70" t="s">
        <v>7</v>
      </c>
      <c r="D14" s="70">
        <v>32</v>
      </c>
      <c r="E14" s="70"/>
      <c r="F14" s="129">
        <f t="shared" ref="F14:F45" si="0">D14*E14</f>
        <v>0</v>
      </c>
      <c r="G14" s="71">
        <v>0.05</v>
      </c>
      <c r="H14" s="129">
        <f>(E14*G14)+E14</f>
        <v>0</v>
      </c>
      <c r="I14" s="129">
        <f>H14*D14</f>
        <v>0</v>
      </c>
    </row>
    <row r="15" spans="1:12" ht="14.25" customHeight="1" x14ac:dyDescent="0.25">
      <c r="A15" s="56">
        <v>2</v>
      </c>
      <c r="B15" s="73" t="s">
        <v>98</v>
      </c>
      <c r="C15" s="73" t="s">
        <v>7</v>
      </c>
      <c r="D15" s="73">
        <v>480</v>
      </c>
      <c r="E15" s="73"/>
      <c r="F15" s="129">
        <f t="shared" si="0"/>
        <v>0</v>
      </c>
      <c r="G15" s="75">
        <v>0.23</v>
      </c>
      <c r="H15" s="129">
        <f t="shared" ref="H15:H78" si="1">(E15*G15)+E15</f>
        <v>0</v>
      </c>
      <c r="I15" s="129">
        <f t="shared" ref="I15:I78" si="2">H15*D15</f>
        <v>0</v>
      </c>
    </row>
    <row r="16" spans="1:12" ht="14.25" customHeight="1" x14ac:dyDescent="0.25">
      <c r="A16" s="56">
        <v>3</v>
      </c>
      <c r="B16" s="73" t="s">
        <v>308</v>
      </c>
      <c r="C16" s="73" t="s">
        <v>7</v>
      </c>
      <c r="D16" s="73">
        <v>480</v>
      </c>
      <c r="E16" s="73"/>
      <c r="F16" s="129">
        <f t="shared" si="0"/>
        <v>0</v>
      </c>
      <c r="G16" s="75">
        <v>0.05</v>
      </c>
      <c r="H16" s="129">
        <f t="shared" si="1"/>
        <v>0</v>
      </c>
      <c r="I16" s="129">
        <f t="shared" si="2"/>
        <v>0</v>
      </c>
    </row>
    <row r="17" spans="1:9" ht="14.25" customHeight="1" x14ac:dyDescent="0.25">
      <c r="A17" s="56">
        <v>4</v>
      </c>
      <c r="B17" s="73" t="s">
        <v>100</v>
      </c>
      <c r="C17" s="73" t="s">
        <v>7</v>
      </c>
      <c r="D17" s="73">
        <v>962</v>
      </c>
      <c r="E17" s="73"/>
      <c r="F17" s="129">
        <f t="shared" si="0"/>
        <v>0</v>
      </c>
      <c r="G17" s="75">
        <v>0.23</v>
      </c>
      <c r="H17" s="129">
        <f t="shared" si="1"/>
        <v>0</v>
      </c>
      <c r="I17" s="129">
        <f t="shared" si="2"/>
        <v>0</v>
      </c>
    </row>
    <row r="18" spans="1:9" ht="14.25" customHeight="1" x14ac:dyDescent="0.25">
      <c r="A18" s="56">
        <v>5</v>
      </c>
      <c r="B18" s="70" t="s">
        <v>241</v>
      </c>
      <c r="C18" s="73" t="s">
        <v>7</v>
      </c>
      <c r="D18" s="70">
        <v>60</v>
      </c>
      <c r="E18" s="70"/>
      <c r="F18" s="129">
        <f t="shared" si="0"/>
        <v>0</v>
      </c>
      <c r="G18" s="71">
        <v>0.05</v>
      </c>
      <c r="H18" s="129">
        <f t="shared" si="1"/>
        <v>0</v>
      </c>
      <c r="I18" s="129">
        <f t="shared" si="2"/>
        <v>0</v>
      </c>
    </row>
    <row r="19" spans="1:9" ht="14.25" customHeight="1" x14ac:dyDescent="0.25">
      <c r="A19" s="56">
        <v>6</v>
      </c>
      <c r="B19" s="70" t="s">
        <v>46</v>
      </c>
      <c r="C19" s="73" t="s">
        <v>7</v>
      </c>
      <c r="D19" s="70">
        <v>25</v>
      </c>
      <c r="E19" s="70"/>
      <c r="F19" s="129">
        <f t="shared" si="0"/>
        <v>0</v>
      </c>
      <c r="G19" s="71">
        <v>0.05</v>
      </c>
      <c r="H19" s="129">
        <f t="shared" si="1"/>
        <v>0</v>
      </c>
      <c r="I19" s="129">
        <f t="shared" si="2"/>
        <v>0</v>
      </c>
    </row>
    <row r="20" spans="1:9" ht="14.25" customHeight="1" x14ac:dyDescent="0.25">
      <c r="A20" s="56">
        <v>7</v>
      </c>
      <c r="B20" s="70" t="s">
        <v>323</v>
      </c>
      <c r="C20" s="73" t="s">
        <v>7</v>
      </c>
      <c r="D20" s="70">
        <v>20</v>
      </c>
      <c r="E20" s="70"/>
      <c r="F20" s="129">
        <f t="shared" si="0"/>
        <v>0</v>
      </c>
      <c r="G20" s="71">
        <v>0.05</v>
      </c>
      <c r="H20" s="129">
        <f t="shared" si="1"/>
        <v>0</v>
      </c>
      <c r="I20" s="129">
        <f t="shared" si="2"/>
        <v>0</v>
      </c>
    </row>
    <row r="21" spans="1:9" ht="14.25" customHeight="1" x14ac:dyDescent="0.25">
      <c r="A21" s="56">
        <v>8</v>
      </c>
      <c r="B21" s="70" t="s">
        <v>322</v>
      </c>
      <c r="C21" s="73" t="s">
        <v>7</v>
      </c>
      <c r="D21" s="70">
        <v>40</v>
      </c>
      <c r="E21" s="70"/>
      <c r="F21" s="129">
        <f t="shared" si="0"/>
        <v>0</v>
      </c>
      <c r="G21" s="71">
        <v>0.05</v>
      </c>
      <c r="H21" s="129">
        <f t="shared" si="1"/>
        <v>0</v>
      </c>
      <c r="I21" s="129">
        <f t="shared" si="2"/>
        <v>0</v>
      </c>
    </row>
    <row r="22" spans="1:9" ht="14.25" customHeight="1" x14ac:dyDescent="0.25">
      <c r="A22" s="56">
        <v>9</v>
      </c>
      <c r="B22" s="73" t="s">
        <v>312</v>
      </c>
      <c r="C22" s="73" t="s">
        <v>7</v>
      </c>
      <c r="D22" s="73">
        <v>240</v>
      </c>
      <c r="E22" s="73"/>
      <c r="F22" s="129">
        <f t="shared" si="0"/>
        <v>0</v>
      </c>
      <c r="G22" s="75">
        <v>0.05</v>
      </c>
      <c r="H22" s="129">
        <f t="shared" si="1"/>
        <v>0</v>
      </c>
      <c r="I22" s="129">
        <f t="shared" si="2"/>
        <v>0</v>
      </c>
    </row>
    <row r="23" spans="1:9" ht="14.25" customHeight="1" x14ac:dyDescent="0.25">
      <c r="A23" s="56">
        <v>10</v>
      </c>
      <c r="B23" s="70" t="s">
        <v>242</v>
      </c>
      <c r="C23" s="73" t="s">
        <v>7</v>
      </c>
      <c r="D23" s="70">
        <v>24</v>
      </c>
      <c r="E23" s="70"/>
      <c r="F23" s="129">
        <f t="shared" si="0"/>
        <v>0</v>
      </c>
      <c r="G23" s="71">
        <v>0.05</v>
      </c>
      <c r="H23" s="129">
        <f t="shared" si="1"/>
        <v>0</v>
      </c>
      <c r="I23" s="129">
        <f t="shared" si="2"/>
        <v>0</v>
      </c>
    </row>
    <row r="24" spans="1:9" ht="14.25" customHeight="1" x14ac:dyDescent="0.25">
      <c r="A24" s="56">
        <v>11</v>
      </c>
      <c r="B24" s="73" t="s">
        <v>99</v>
      </c>
      <c r="C24" s="73" t="s">
        <v>7</v>
      </c>
      <c r="D24" s="73">
        <v>240</v>
      </c>
      <c r="E24" s="73"/>
      <c r="F24" s="129">
        <f t="shared" si="0"/>
        <v>0</v>
      </c>
      <c r="G24" s="75">
        <v>0.23</v>
      </c>
      <c r="H24" s="129">
        <f t="shared" si="1"/>
        <v>0</v>
      </c>
      <c r="I24" s="129">
        <f t="shared" si="2"/>
        <v>0</v>
      </c>
    </row>
    <row r="25" spans="1:9" ht="14.25" customHeight="1" x14ac:dyDescent="0.25">
      <c r="A25" s="56">
        <v>12</v>
      </c>
      <c r="B25" s="73" t="s">
        <v>379</v>
      </c>
      <c r="C25" s="73" t="s">
        <v>7</v>
      </c>
      <c r="D25" s="73">
        <v>60</v>
      </c>
      <c r="E25" s="73"/>
      <c r="F25" s="129">
        <f t="shared" si="0"/>
        <v>0</v>
      </c>
      <c r="G25" s="75">
        <v>0.05</v>
      </c>
      <c r="H25" s="129">
        <f t="shared" si="1"/>
        <v>0</v>
      </c>
      <c r="I25" s="129">
        <f t="shared" si="2"/>
        <v>0</v>
      </c>
    </row>
    <row r="26" spans="1:9" ht="14.25" customHeight="1" x14ac:dyDescent="0.25">
      <c r="A26" s="56">
        <v>13</v>
      </c>
      <c r="B26" s="73" t="s">
        <v>47</v>
      </c>
      <c r="C26" s="73" t="s">
        <v>22</v>
      </c>
      <c r="D26" s="73">
        <v>250</v>
      </c>
      <c r="E26" s="73"/>
      <c r="F26" s="129">
        <f t="shared" si="0"/>
        <v>0</v>
      </c>
      <c r="G26" s="75">
        <v>0.08</v>
      </c>
      <c r="H26" s="129">
        <f t="shared" si="1"/>
        <v>0</v>
      </c>
      <c r="I26" s="129">
        <f t="shared" si="2"/>
        <v>0</v>
      </c>
    </row>
    <row r="27" spans="1:9" ht="14.25" customHeight="1" x14ac:dyDescent="0.25">
      <c r="A27" s="56">
        <v>14</v>
      </c>
      <c r="B27" s="73" t="s">
        <v>111</v>
      </c>
      <c r="C27" s="73" t="s">
        <v>7</v>
      </c>
      <c r="D27" s="73">
        <v>600</v>
      </c>
      <c r="E27" s="73"/>
      <c r="F27" s="129">
        <f t="shared" si="0"/>
        <v>0</v>
      </c>
      <c r="G27" s="75">
        <v>0.08</v>
      </c>
      <c r="H27" s="129">
        <f t="shared" si="1"/>
        <v>0</v>
      </c>
      <c r="I27" s="129">
        <f t="shared" si="2"/>
        <v>0</v>
      </c>
    </row>
    <row r="28" spans="1:9" ht="14.25" customHeight="1" x14ac:dyDescent="0.25">
      <c r="A28" s="56">
        <v>15</v>
      </c>
      <c r="B28" s="73" t="s">
        <v>48</v>
      </c>
      <c r="C28" s="73" t="s">
        <v>7</v>
      </c>
      <c r="D28" s="73">
        <v>16</v>
      </c>
      <c r="E28" s="73"/>
      <c r="F28" s="129">
        <f t="shared" si="0"/>
        <v>0</v>
      </c>
      <c r="G28" s="75">
        <v>0.08</v>
      </c>
      <c r="H28" s="129">
        <f t="shared" si="1"/>
        <v>0</v>
      </c>
      <c r="I28" s="129">
        <f t="shared" si="2"/>
        <v>0</v>
      </c>
    </row>
    <row r="29" spans="1:9" ht="14.25" customHeight="1" x14ac:dyDescent="0.25">
      <c r="A29" s="56">
        <v>16</v>
      </c>
      <c r="B29" s="73" t="s">
        <v>380</v>
      </c>
      <c r="C29" s="73" t="s">
        <v>7</v>
      </c>
      <c r="D29" s="73">
        <v>120</v>
      </c>
      <c r="E29" s="73"/>
      <c r="F29" s="129">
        <f t="shared" si="0"/>
        <v>0</v>
      </c>
      <c r="G29" s="75">
        <v>0.05</v>
      </c>
      <c r="H29" s="129">
        <f t="shared" si="1"/>
        <v>0</v>
      </c>
      <c r="I29" s="129">
        <f t="shared" si="2"/>
        <v>0</v>
      </c>
    </row>
    <row r="30" spans="1:9" ht="14.25" customHeight="1" x14ac:dyDescent="0.25">
      <c r="A30" s="56">
        <v>17</v>
      </c>
      <c r="B30" s="73" t="s">
        <v>244</v>
      </c>
      <c r="C30" s="73" t="s">
        <v>22</v>
      </c>
      <c r="D30" s="73">
        <v>35</v>
      </c>
      <c r="E30" s="73"/>
      <c r="F30" s="129">
        <f t="shared" si="0"/>
        <v>0</v>
      </c>
      <c r="G30" s="75">
        <v>0.23</v>
      </c>
      <c r="H30" s="129">
        <f t="shared" si="1"/>
        <v>0</v>
      </c>
      <c r="I30" s="129">
        <f t="shared" si="2"/>
        <v>0</v>
      </c>
    </row>
    <row r="31" spans="1:9" ht="14.25" customHeight="1" x14ac:dyDescent="0.25">
      <c r="A31" s="56">
        <v>18</v>
      </c>
      <c r="B31" s="73" t="s">
        <v>324</v>
      </c>
      <c r="C31" s="73" t="s">
        <v>7</v>
      </c>
      <c r="D31" s="73">
        <v>60</v>
      </c>
      <c r="E31" s="73"/>
      <c r="F31" s="129">
        <f t="shared" si="0"/>
        <v>0</v>
      </c>
      <c r="G31" s="75">
        <v>0.08</v>
      </c>
      <c r="H31" s="129">
        <f t="shared" si="1"/>
        <v>0</v>
      </c>
      <c r="I31" s="129">
        <f t="shared" si="2"/>
        <v>0</v>
      </c>
    </row>
    <row r="32" spans="1:9" ht="14.25" customHeight="1" x14ac:dyDescent="0.25">
      <c r="A32" s="56">
        <v>19</v>
      </c>
      <c r="B32" s="73" t="s">
        <v>260</v>
      </c>
      <c r="C32" s="73" t="s">
        <v>7</v>
      </c>
      <c r="D32" s="73">
        <v>300</v>
      </c>
      <c r="E32" s="73"/>
      <c r="F32" s="129">
        <f t="shared" si="0"/>
        <v>0</v>
      </c>
      <c r="G32" s="75">
        <v>0.23</v>
      </c>
      <c r="H32" s="129">
        <f t="shared" si="1"/>
        <v>0</v>
      </c>
      <c r="I32" s="129">
        <f t="shared" si="2"/>
        <v>0</v>
      </c>
    </row>
    <row r="33" spans="1:9" ht="14.25" customHeight="1" x14ac:dyDescent="0.25">
      <c r="A33" s="56">
        <v>20</v>
      </c>
      <c r="B33" s="73" t="s">
        <v>246</v>
      </c>
      <c r="C33" s="73" t="s">
        <v>7</v>
      </c>
      <c r="D33" s="73">
        <v>20</v>
      </c>
      <c r="E33" s="73"/>
      <c r="F33" s="129">
        <f t="shared" si="0"/>
        <v>0</v>
      </c>
      <c r="G33" s="75">
        <v>0.23</v>
      </c>
      <c r="H33" s="129">
        <f t="shared" si="1"/>
        <v>0</v>
      </c>
      <c r="I33" s="129">
        <f t="shared" si="2"/>
        <v>0</v>
      </c>
    </row>
    <row r="34" spans="1:9" ht="14.25" customHeight="1" x14ac:dyDescent="0.25">
      <c r="A34" s="56">
        <v>21</v>
      </c>
      <c r="B34" s="73" t="s">
        <v>245</v>
      </c>
      <c r="C34" s="73" t="s">
        <v>7</v>
      </c>
      <c r="D34" s="73">
        <v>300</v>
      </c>
      <c r="E34" s="73"/>
      <c r="F34" s="129">
        <f t="shared" si="0"/>
        <v>0</v>
      </c>
      <c r="G34" s="75">
        <v>0.23</v>
      </c>
      <c r="H34" s="129">
        <f t="shared" si="1"/>
        <v>0</v>
      </c>
      <c r="I34" s="129">
        <f t="shared" si="2"/>
        <v>0</v>
      </c>
    </row>
    <row r="35" spans="1:9" ht="14.25" customHeight="1" x14ac:dyDescent="0.25">
      <c r="A35" s="56">
        <v>22</v>
      </c>
      <c r="B35" s="73" t="s">
        <v>50</v>
      </c>
      <c r="C35" s="73" t="s">
        <v>7</v>
      </c>
      <c r="D35" s="73">
        <v>15980</v>
      </c>
      <c r="E35" s="73"/>
      <c r="F35" s="129">
        <f t="shared" si="0"/>
        <v>0</v>
      </c>
      <c r="G35" s="75">
        <v>0.05</v>
      </c>
      <c r="H35" s="129">
        <f t="shared" si="1"/>
        <v>0</v>
      </c>
      <c r="I35" s="129">
        <f t="shared" si="2"/>
        <v>0</v>
      </c>
    </row>
    <row r="36" spans="1:9" ht="14.25" customHeight="1" x14ac:dyDescent="0.25">
      <c r="A36" s="56">
        <v>23</v>
      </c>
      <c r="B36" s="73" t="s">
        <v>49</v>
      </c>
      <c r="C36" s="73" t="s">
        <v>7</v>
      </c>
      <c r="D36" s="73">
        <v>48</v>
      </c>
      <c r="E36" s="73"/>
      <c r="F36" s="129">
        <f t="shared" si="0"/>
        <v>0</v>
      </c>
      <c r="G36" s="75">
        <v>0.05</v>
      </c>
      <c r="H36" s="129">
        <f t="shared" si="1"/>
        <v>0</v>
      </c>
      <c r="I36" s="129">
        <f t="shared" si="2"/>
        <v>0</v>
      </c>
    </row>
    <row r="37" spans="1:9" ht="14.25" customHeight="1" x14ac:dyDescent="0.25">
      <c r="A37" s="56">
        <v>24</v>
      </c>
      <c r="B37" s="73" t="s">
        <v>51</v>
      </c>
      <c r="C37" s="73" t="s">
        <v>7</v>
      </c>
      <c r="D37" s="73">
        <v>120</v>
      </c>
      <c r="E37" s="73"/>
      <c r="F37" s="129">
        <f t="shared" si="0"/>
        <v>0</v>
      </c>
      <c r="G37" s="75">
        <v>0.05</v>
      </c>
      <c r="H37" s="129">
        <f t="shared" si="1"/>
        <v>0</v>
      </c>
      <c r="I37" s="129">
        <f t="shared" si="2"/>
        <v>0</v>
      </c>
    </row>
    <row r="38" spans="1:9" ht="14.25" customHeight="1" x14ac:dyDescent="0.25">
      <c r="A38" s="56">
        <v>25</v>
      </c>
      <c r="B38" s="73" t="s">
        <v>52</v>
      </c>
      <c r="C38" s="73" t="s">
        <v>7</v>
      </c>
      <c r="D38" s="73">
        <v>60</v>
      </c>
      <c r="E38" s="73"/>
      <c r="F38" s="129">
        <f t="shared" si="0"/>
        <v>0</v>
      </c>
      <c r="G38" s="75">
        <v>0.05</v>
      </c>
      <c r="H38" s="129">
        <f t="shared" si="1"/>
        <v>0</v>
      </c>
      <c r="I38" s="129">
        <f t="shared" si="2"/>
        <v>0</v>
      </c>
    </row>
    <row r="39" spans="1:9" ht="14.25" customHeight="1" x14ac:dyDescent="0.25">
      <c r="A39" s="56">
        <v>26</v>
      </c>
      <c r="B39" s="73" t="s">
        <v>247</v>
      </c>
      <c r="C39" s="73" t="s">
        <v>7</v>
      </c>
      <c r="D39" s="73">
        <v>18</v>
      </c>
      <c r="E39" s="73"/>
      <c r="F39" s="129">
        <f t="shared" si="0"/>
        <v>0</v>
      </c>
      <c r="G39" s="75">
        <v>0.08</v>
      </c>
      <c r="H39" s="129">
        <f t="shared" si="1"/>
        <v>0</v>
      </c>
      <c r="I39" s="129">
        <f t="shared" si="2"/>
        <v>0</v>
      </c>
    </row>
    <row r="40" spans="1:9" ht="14.25" customHeight="1" x14ac:dyDescent="0.25">
      <c r="A40" s="56">
        <v>27</v>
      </c>
      <c r="B40" s="73" t="s">
        <v>53</v>
      </c>
      <c r="C40" s="73" t="s">
        <v>7</v>
      </c>
      <c r="D40" s="73">
        <v>66</v>
      </c>
      <c r="E40" s="73"/>
      <c r="F40" s="129">
        <f t="shared" si="0"/>
        <v>0</v>
      </c>
      <c r="G40" s="75">
        <v>0.05</v>
      </c>
      <c r="H40" s="129">
        <f t="shared" si="1"/>
        <v>0</v>
      </c>
      <c r="I40" s="129">
        <f t="shared" si="2"/>
        <v>0</v>
      </c>
    </row>
    <row r="41" spans="1:9" ht="14.25" customHeight="1" x14ac:dyDescent="0.25">
      <c r="A41" s="56">
        <v>28</v>
      </c>
      <c r="B41" s="73" t="s">
        <v>310</v>
      </c>
      <c r="C41" s="73" t="s">
        <v>7</v>
      </c>
      <c r="D41" s="73">
        <v>10</v>
      </c>
      <c r="E41" s="73"/>
      <c r="F41" s="129">
        <f t="shared" si="0"/>
        <v>0</v>
      </c>
      <c r="G41" s="75">
        <v>0.05</v>
      </c>
      <c r="H41" s="129">
        <f t="shared" si="1"/>
        <v>0</v>
      </c>
      <c r="I41" s="129">
        <f t="shared" si="2"/>
        <v>0</v>
      </c>
    </row>
    <row r="42" spans="1:9" ht="14.25" customHeight="1" x14ac:dyDescent="0.25">
      <c r="A42" s="56">
        <v>29</v>
      </c>
      <c r="B42" s="73" t="s">
        <v>248</v>
      </c>
      <c r="C42" s="73" t="s">
        <v>7</v>
      </c>
      <c r="D42" s="73">
        <v>450</v>
      </c>
      <c r="E42" s="73"/>
      <c r="F42" s="129">
        <f t="shared" si="0"/>
        <v>0</v>
      </c>
      <c r="G42" s="75">
        <v>0.05</v>
      </c>
      <c r="H42" s="129">
        <f t="shared" si="1"/>
        <v>0</v>
      </c>
      <c r="I42" s="129">
        <f t="shared" si="2"/>
        <v>0</v>
      </c>
    </row>
    <row r="43" spans="1:9" ht="14.25" customHeight="1" x14ac:dyDescent="0.25">
      <c r="A43" s="56">
        <v>30</v>
      </c>
      <c r="B43" s="73" t="s">
        <v>54</v>
      </c>
      <c r="C43" s="73" t="s">
        <v>7</v>
      </c>
      <c r="D43" s="73">
        <v>280</v>
      </c>
      <c r="E43" s="73"/>
      <c r="F43" s="129">
        <f t="shared" si="0"/>
        <v>0</v>
      </c>
      <c r="G43" s="75">
        <v>0.05</v>
      </c>
      <c r="H43" s="129">
        <f t="shared" si="1"/>
        <v>0</v>
      </c>
      <c r="I43" s="129">
        <f t="shared" si="2"/>
        <v>0</v>
      </c>
    </row>
    <row r="44" spans="1:9" ht="14.25" customHeight="1" x14ac:dyDescent="0.25">
      <c r="A44" s="56">
        <v>31</v>
      </c>
      <c r="B44" s="73" t="s">
        <v>249</v>
      </c>
      <c r="C44" s="73" t="s">
        <v>7</v>
      </c>
      <c r="D44" s="73">
        <v>20</v>
      </c>
      <c r="E44" s="73"/>
      <c r="F44" s="129">
        <f t="shared" si="0"/>
        <v>0</v>
      </c>
      <c r="G44" s="75">
        <v>0.05</v>
      </c>
      <c r="H44" s="129">
        <f t="shared" si="1"/>
        <v>0</v>
      </c>
      <c r="I44" s="129">
        <f t="shared" si="2"/>
        <v>0</v>
      </c>
    </row>
    <row r="45" spans="1:9" ht="14.25" customHeight="1" x14ac:dyDescent="0.25">
      <c r="A45" s="56">
        <v>32</v>
      </c>
      <c r="B45" s="73" t="s">
        <v>55</v>
      </c>
      <c r="C45" s="73" t="s">
        <v>7</v>
      </c>
      <c r="D45" s="73">
        <v>120</v>
      </c>
      <c r="E45" s="73"/>
      <c r="F45" s="129">
        <f t="shared" si="0"/>
        <v>0</v>
      </c>
      <c r="G45" s="75">
        <v>0.05</v>
      </c>
      <c r="H45" s="129">
        <f t="shared" si="1"/>
        <v>0</v>
      </c>
      <c r="I45" s="129">
        <f t="shared" si="2"/>
        <v>0</v>
      </c>
    </row>
    <row r="46" spans="1:9" ht="14.25" customHeight="1" x14ac:dyDescent="0.25">
      <c r="A46" s="56">
        <v>33</v>
      </c>
      <c r="B46" s="73" t="s">
        <v>64</v>
      </c>
      <c r="C46" s="73" t="s">
        <v>22</v>
      </c>
      <c r="D46" s="73">
        <v>75</v>
      </c>
      <c r="E46" s="73"/>
      <c r="F46" s="129">
        <f t="shared" ref="F46:F77" si="3">D46*E46</f>
        <v>0</v>
      </c>
      <c r="G46" s="75">
        <v>0.05</v>
      </c>
      <c r="H46" s="129">
        <f t="shared" si="1"/>
        <v>0</v>
      </c>
      <c r="I46" s="129">
        <f t="shared" si="2"/>
        <v>0</v>
      </c>
    </row>
    <row r="47" spans="1:9" ht="14.25" customHeight="1" x14ac:dyDescent="0.25">
      <c r="A47" s="56">
        <v>34</v>
      </c>
      <c r="B47" s="73" t="s">
        <v>62</v>
      </c>
      <c r="C47" s="73" t="s">
        <v>22</v>
      </c>
      <c r="D47" s="73">
        <v>60</v>
      </c>
      <c r="E47" s="73"/>
      <c r="F47" s="129">
        <f t="shared" si="3"/>
        <v>0</v>
      </c>
      <c r="G47" s="75">
        <v>0.05</v>
      </c>
      <c r="H47" s="129">
        <f t="shared" si="1"/>
        <v>0</v>
      </c>
      <c r="I47" s="129">
        <f t="shared" si="2"/>
        <v>0</v>
      </c>
    </row>
    <row r="48" spans="1:9" ht="14.25" customHeight="1" x14ac:dyDescent="0.25">
      <c r="A48" s="56">
        <v>35</v>
      </c>
      <c r="B48" s="73" t="s">
        <v>56</v>
      </c>
      <c r="C48" s="73" t="s">
        <v>7</v>
      </c>
      <c r="D48" s="73">
        <v>150</v>
      </c>
      <c r="E48" s="73"/>
      <c r="F48" s="129">
        <f t="shared" si="3"/>
        <v>0</v>
      </c>
      <c r="G48" s="75">
        <v>0.05</v>
      </c>
      <c r="H48" s="129">
        <f t="shared" si="1"/>
        <v>0</v>
      </c>
      <c r="I48" s="129">
        <f t="shared" si="2"/>
        <v>0</v>
      </c>
    </row>
    <row r="49" spans="1:9" ht="14.25" customHeight="1" x14ac:dyDescent="0.25">
      <c r="A49" s="56">
        <v>36</v>
      </c>
      <c r="B49" s="73" t="s">
        <v>61</v>
      </c>
      <c r="C49" s="73" t="s">
        <v>7</v>
      </c>
      <c r="D49" s="73">
        <v>14</v>
      </c>
      <c r="E49" s="73"/>
      <c r="F49" s="129">
        <f t="shared" si="3"/>
        <v>0</v>
      </c>
      <c r="G49" s="75">
        <v>0.05</v>
      </c>
      <c r="H49" s="129">
        <f t="shared" si="1"/>
        <v>0</v>
      </c>
      <c r="I49" s="129">
        <f t="shared" si="2"/>
        <v>0</v>
      </c>
    </row>
    <row r="50" spans="1:9" ht="14.25" customHeight="1" x14ac:dyDescent="0.25">
      <c r="A50" s="56">
        <v>37</v>
      </c>
      <c r="B50" s="73" t="s">
        <v>60</v>
      </c>
      <c r="C50" s="73" t="s">
        <v>22</v>
      </c>
      <c r="D50" s="73">
        <v>20</v>
      </c>
      <c r="E50" s="73"/>
      <c r="F50" s="129">
        <f t="shared" si="3"/>
        <v>0</v>
      </c>
      <c r="G50" s="75">
        <v>0.05</v>
      </c>
      <c r="H50" s="129">
        <f t="shared" si="1"/>
        <v>0</v>
      </c>
      <c r="I50" s="129">
        <f t="shared" si="2"/>
        <v>0</v>
      </c>
    </row>
    <row r="51" spans="1:9" ht="14.25" customHeight="1" x14ac:dyDescent="0.25">
      <c r="A51" s="56">
        <v>38</v>
      </c>
      <c r="B51" s="73" t="s">
        <v>58</v>
      </c>
      <c r="C51" s="73" t="s">
        <v>7</v>
      </c>
      <c r="D51" s="73">
        <v>30</v>
      </c>
      <c r="E51" s="73"/>
      <c r="F51" s="129">
        <f t="shared" si="3"/>
        <v>0</v>
      </c>
      <c r="G51" s="75">
        <v>0.05</v>
      </c>
      <c r="H51" s="129">
        <f t="shared" si="1"/>
        <v>0</v>
      </c>
      <c r="I51" s="129">
        <f t="shared" si="2"/>
        <v>0</v>
      </c>
    </row>
    <row r="52" spans="1:9" ht="14.25" customHeight="1" x14ac:dyDescent="0.25">
      <c r="A52" s="56">
        <v>39</v>
      </c>
      <c r="B52" s="73" t="s">
        <v>59</v>
      </c>
      <c r="C52" s="73" t="s">
        <v>22</v>
      </c>
      <c r="D52" s="73">
        <v>15</v>
      </c>
      <c r="E52" s="73"/>
      <c r="F52" s="129">
        <f t="shared" si="3"/>
        <v>0</v>
      </c>
      <c r="G52" s="75">
        <v>0.05</v>
      </c>
      <c r="H52" s="129">
        <f t="shared" si="1"/>
        <v>0</v>
      </c>
      <c r="I52" s="129">
        <f t="shared" si="2"/>
        <v>0</v>
      </c>
    </row>
    <row r="53" spans="1:9" ht="14.25" customHeight="1" x14ac:dyDescent="0.25">
      <c r="A53" s="56">
        <v>40</v>
      </c>
      <c r="B53" s="73" t="s">
        <v>57</v>
      </c>
      <c r="C53" s="73" t="s">
        <v>22</v>
      </c>
      <c r="D53" s="73">
        <v>40</v>
      </c>
      <c r="E53" s="73"/>
      <c r="F53" s="129">
        <f t="shared" si="3"/>
        <v>0</v>
      </c>
      <c r="G53" s="75">
        <v>0.05</v>
      </c>
      <c r="H53" s="129">
        <f t="shared" si="1"/>
        <v>0</v>
      </c>
      <c r="I53" s="129">
        <f t="shared" si="2"/>
        <v>0</v>
      </c>
    </row>
    <row r="54" spans="1:9" ht="14.25" customHeight="1" x14ac:dyDescent="0.25">
      <c r="A54" s="56">
        <v>41</v>
      </c>
      <c r="B54" s="73" t="s">
        <v>63</v>
      </c>
      <c r="C54" s="73" t="s">
        <v>22</v>
      </c>
      <c r="D54" s="73">
        <v>30</v>
      </c>
      <c r="E54" s="73"/>
      <c r="F54" s="129">
        <f t="shared" si="3"/>
        <v>0</v>
      </c>
      <c r="G54" s="75">
        <v>0.05</v>
      </c>
      <c r="H54" s="129">
        <f t="shared" si="1"/>
        <v>0</v>
      </c>
      <c r="I54" s="129">
        <f t="shared" si="2"/>
        <v>0</v>
      </c>
    </row>
    <row r="55" spans="1:9" ht="14.25" customHeight="1" x14ac:dyDescent="0.25">
      <c r="A55" s="56">
        <v>42</v>
      </c>
      <c r="B55" s="73" t="s">
        <v>65</v>
      </c>
      <c r="C55" s="73" t="s">
        <v>7</v>
      </c>
      <c r="D55" s="73">
        <v>56</v>
      </c>
      <c r="E55" s="73"/>
      <c r="F55" s="129">
        <f t="shared" si="3"/>
        <v>0</v>
      </c>
      <c r="G55" s="75">
        <v>0.05</v>
      </c>
      <c r="H55" s="129">
        <f t="shared" si="1"/>
        <v>0</v>
      </c>
      <c r="I55" s="129">
        <f t="shared" si="2"/>
        <v>0</v>
      </c>
    </row>
    <row r="56" spans="1:9" ht="14.25" customHeight="1" x14ac:dyDescent="0.25">
      <c r="A56" s="56">
        <v>43</v>
      </c>
      <c r="B56" s="73" t="s">
        <v>250</v>
      </c>
      <c r="C56" s="73" t="s">
        <v>7</v>
      </c>
      <c r="D56" s="73">
        <v>4</v>
      </c>
      <c r="E56" s="73"/>
      <c r="F56" s="129">
        <f t="shared" si="3"/>
        <v>0</v>
      </c>
      <c r="G56" s="75">
        <v>0.23</v>
      </c>
      <c r="H56" s="129">
        <f t="shared" si="1"/>
        <v>0</v>
      </c>
      <c r="I56" s="129">
        <f t="shared" si="2"/>
        <v>0</v>
      </c>
    </row>
    <row r="57" spans="1:9" ht="14.25" customHeight="1" x14ac:dyDescent="0.25">
      <c r="A57" s="56">
        <v>44</v>
      </c>
      <c r="B57" s="73" t="s">
        <v>66</v>
      </c>
      <c r="C57" s="73" t="s">
        <v>7</v>
      </c>
      <c r="D57" s="73">
        <v>3</v>
      </c>
      <c r="E57" s="73"/>
      <c r="F57" s="129">
        <f t="shared" si="3"/>
        <v>0</v>
      </c>
      <c r="G57" s="75">
        <v>0.23</v>
      </c>
      <c r="H57" s="129">
        <f t="shared" si="1"/>
        <v>0</v>
      </c>
      <c r="I57" s="129">
        <f t="shared" si="2"/>
        <v>0</v>
      </c>
    </row>
    <row r="58" spans="1:9" ht="14.25" customHeight="1" x14ac:dyDescent="0.25">
      <c r="A58" s="56">
        <v>45</v>
      </c>
      <c r="B58" s="76" t="s">
        <v>67</v>
      </c>
      <c r="C58" s="73" t="s">
        <v>7</v>
      </c>
      <c r="D58" s="73">
        <v>200</v>
      </c>
      <c r="E58" s="73"/>
      <c r="F58" s="129">
        <f t="shared" si="3"/>
        <v>0</v>
      </c>
      <c r="G58" s="75">
        <v>0.05</v>
      </c>
      <c r="H58" s="129">
        <f t="shared" si="1"/>
        <v>0</v>
      </c>
      <c r="I58" s="129">
        <f t="shared" si="2"/>
        <v>0</v>
      </c>
    </row>
    <row r="59" spans="1:9" ht="0.95" hidden="1" customHeight="1" x14ac:dyDescent="0.25">
      <c r="A59" s="56">
        <v>46</v>
      </c>
      <c r="B59" s="77"/>
      <c r="C59" s="73"/>
      <c r="D59" s="73"/>
      <c r="E59" s="73"/>
      <c r="F59" s="129">
        <f t="shared" si="3"/>
        <v>0</v>
      </c>
      <c r="G59" s="75">
        <v>0.05</v>
      </c>
      <c r="H59" s="129">
        <f t="shared" si="1"/>
        <v>0</v>
      </c>
      <c r="I59" s="129">
        <f t="shared" si="2"/>
        <v>0</v>
      </c>
    </row>
    <row r="60" spans="1:9" ht="14.25" customHeight="1" x14ac:dyDescent="0.25">
      <c r="A60" s="56">
        <v>47</v>
      </c>
      <c r="B60" s="73" t="s">
        <v>68</v>
      </c>
      <c r="C60" s="73" t="s">
        <v>7</v>
      </c>
      <c r="D60" s="73">
        <v>80</v>
      </c>
      <c r="E60" s="73"/>
      <c r="F60" s="129">
        <f t="shared" si="3"/>
        <v>0</v>
      </c>
      <c r="G60" s="75">
        <v>0.05</v>
      </c>
      <c r="H60" s="129">
        <f t="shared" si="1"/>
        <v>0</v>
      </c>
      <c r="I60" s="129">
        <f t="shared" si="2"/>
        <v>0</v>
      </c>
    </row>
    <row r="61" spans="1:9" ht="14.25" customHeight="1" x14ac:dyDescent="0.25">
      <c r="A61" s="56">
        <v>48</v>
      </c>
      <c r="B61" s="73" t="s">
        <v>325</v>
      </c>
      <c r="C61" s="73" t="s">
        <v>7</v>
      </c>
      <c r="D61" s="73">
        <v>25</v>
      </c>
      <c r="E61" s="73"/>
      <c r="F61" s="129">
        <f t="shared" si="3"/>
        <v>0</v>
      </c>
      <c r="G61" s="75">
        <v>0.05</v>
      </c>
      <c r="H61" s="129">
        <f t="shared" si="1"/>
        <v>0</v>
      </c>
      <c r="I61" s="129">
        <f t="shared" si="2"/>
        <v>0</v>
      </c>
    </row>
    <row r="62" spans="1:9" ht="14.25" customHeight="1" x14ac:dyDescent="0.25">
      <c r="A62" s="56">
        <v>49</v>
      </c>
      <c r="B62" s="73" t="s">
        <v>252</v>
      </c>
      <c r="C62" s="73" t="s">
        <v>7</v>
      </c>
      <c r="D62" s="73">
        <v>60</v>
      </c>
      <c r="E62" s="73"/>
      <c r="F62" s="129">
        <f t="shared" si="3"/>
        <v>0</v>
      </c>
      <c r="G62" s="75">
        <v>0.05</v>
      </c>
      <c r="H62" s="129">
        <f t="shared" si="1"/>
        <v>0</v>
      </c>
      <c r="I62" s="129">
        <f t="shared" si="2"/>
        <v>0</v>
      </c>
    </row>
    <row r="63" spans="1:9" ht="14.25" customHeight="1" x14ac:dyDescent="0.25">
      <c r="A63" s="56">
        <v>50</v>
      </c>
      <c r="B63" s="73" t="s">
        <v>69</v>
      </c>
      <c r="C63" s="73" t="s">
        <v>7</v>
      </c>
      <c r="D63" s="73">
        <v>56</v>
      </c>
      <c r="E63" s="73"/>
      <c r="F63" s="129">
        <f t="shared" si="3"/>
        <v>0</v>
      </c>
      <c r="G63" s="75">
        <v>0.05</v>
      </c>
      <c r="H63" s="129">
        <f t="shared" si="1"/>
        <v>0</v>
      </c>
      <c r="I63" s="129">
        <f t="shared" si="2"/>
        <v>0</v>
      </c>
    </row>
    <row r="64" spans="1:9" ht="14.25" customHeight="1" x14ac:dyDescent="0.25">
      <c r="A64" s="56">
        <v>51</v>
      </c>
      <c r="B64" s="73" t="s">
        <v>251</v>
      </c>
      <c r="C64" s="73" t="s">
        <v>7</v>
      </c>
      <c r="D64" s="73">
        <v>24</v>
      </c>
      <c r="E64" s="73"/>
      <c r="F64" s="129">
        <f t="shared" si="3"/>
        <v>0</v>
      </c>
      <c r="G64" s="75">
        <v>0.05</v>
      </c>
      <c r="H64" s="129">
        <f t="shared" si="1"/>
        <v>0</v>
      </c>
      <c r="I64" s="129">
        <f t="shared" si="2"/>
        <v>0</v>
      </c>
    </row>
    <row r="65" spans="1:9" ht="14.25" customHeight="1" x14ac:dyDescent="0.25">
      <c r="A65" s="56">
        <v>52</v>
      </c>
      <c r="B65" s="72" t="s">
        <v>243</v>
      </c>
      <c r="C65" s="73" t="s">
        <v>7</v>
      </c>
      <c r="D65" s="73">
        <v>1480</v>
      </c>
      <c r="E65" s="74"/>
      <c r="F65" s="129">
        <f t="shared" si="3"/>
        <v>0</v>
      </c>
      <c r="G65" s="71">
        <v>0.23</v>
      </c>
      <c r="H65" s="129">
        <f t="shared" si="1"/>
        <v>0</v>
      </c>
      <c r="I65" s="129">
        <f t="shared" si="2"/>
        <v>0</v>
      </c>
    </row>
    <row r="66" spans="1:9" ht="14.25" customHeight="1" x14ac:dyDescent="0.25">
      <c r="A66" s="56">
        <v>53</v>
      </c>
      <c r="B66" s="73" t="s">
        <v>72</v>
      </c>
      <c r="C66" s="73" t="s">
        <v>7</v>
      </c>
      <c r="D66" s="73">
        <v>150</v>
      </c>
      <c r="E66" s="73"/>
      <c r="F66" s="129">
        <f t="shared" si="3"/>
        <v>0</v>
      </c>
      <c r="G66" s="75">
        <v>0.05</v>
      </c>
      <c r="H66" s="129">
        <f t="shared" si="1"/>
        <v>0</v>
      </c>
      <c r="I66" s="129">
        <f t="shared" si="2"/>
        <v>0</v>
      </c>
    </row>
    <row r="67" spans="1:9" ht="14.25" customHeight="1" x14ac:dyDescent="0.25">
      <c r="A67" s="56">
        <v>54</v>
      </c>
      <c r="B67" s="73" t="s">
        <v>255</v>
      </c>
      <c r="C67" s="73" t="s">
        <v>7</v>
      </c>
      <c r="D67" s="73">
        <v>85</v>
      </c>
      <c r="E67" s="73"/>
      <c r="F67" s="129">
        <f t="shared" si="3"/>
        <v>0</v>
      </c>
      <c r="G67" s="75">
        <v>0.08</v>
      </c>
      <c r="H67" s="129">
        <f t="shared" si="1"/>
        <v>0</v>
      </c>
      <c r="I67" s="129">
        <f t="shared" si="2"/>
        <v>0</v>
      </c>
    </row>
    <row r="68" spans="1:9" ht="14.25" customHeight="1" x14ac:dyDescent="0.25">
      <c r="A68" s="56">
        <v>55</v>
      </c>
      <c r="B68" s="73" t="s">
        <v>256</v>
      </c>
      <c r="C68" s="73" t="s">
        <v>7</v>
      </c>
      <c r="D68" s="73">
        <v>84</v>
      </c>
      <c r="E68" s="73"/>
      <c r="F68" s="129">
        <f t="shared" si="3"/>
        <v>0</v>
      </c>
      <c r="G68" s="75">
        <v>0.08</v>
      </c>
      <c r="H68" s="129">
        <f t="shared" si="1"/>
        <v>0</v>
      </c>
      <c r="I68" s="129">
        <f t="shared" si="2"/>
        <v>0</v>
      </c>
    </row>
    <row r="69" spans="1:9" ht="14.25" customHeight="1" x14ac:dyDescent="0.25">
      <c r="A69" s="56">
        <v>56</v>
      </c>
      <c r="B69" s="73" t="s">
        <v>73</v>
      </c>
      <c r="C69" s="73" t="s">
        <v>7</v>
      </c>
      <c r="D69" s="73">
        <v>240</v>
      </c>
      <c r="E69" s="73"/>
      <c r="F69" s="129">
        <f t="shared" si="3"/>
        <v>0</v>
      </c>
      <c r="G69" s="75">
        <v>0.08</v>
      </c>
      <c r="H69" s="129">
        <f t="shared" si="1"/>
        <v>0</v>
      </c>
      <c r="I69" s="129">
        <f t="shared" si="2"/>
        <v>0</v>
      </c>
    </row>
    <row r="70" spans="1:9" ht="14.25" customHeight="1" x14ac:dyDescent="0.25">
      <c r="A70" s="56">
        <v>57</v>
      </c>
      <c r="B70" s="73" t="s">
        <v>74</v>
      </c>
      <c r="C70" s="73" t="s">
        <v>7</v>
      </c>
      <c r="D70" s="73">
        <v>160</v>
      </c>
      <c r="E70" s="73"/>
      <c r="F70" s="129">
        <f t="shared" si="3"/>
        <v>0</v>
      </c>
      <c r="G70" s="75">
        <v>0.05</v>
      </c>
      <c r="H70" s="129">
        <f t="shared" si="1"/>
        <v>0</v>
      </c>
      <c r="I70" s="129">
        <f t="shared" si="2"/>
        <v>0</v>
      </c>
    </row>
    <row r="71" spans="1:9" ht="14.25" customHeight="1" x14ac:dyDescent="0.25">
      <c r="A71" s="56">
        <v>58</v>
      </c>
      <c r="B71" s="73" t="s">
        <v>75</v>
      </c>
      <c r="C71" s="73" t="s">
        <v>7</v>
      </c>
      <c r="D71" s="73">
        <v>100</v>
      </c>
      <c r="E71" s="73"/>
      <c r="F71" s="129">
        <f t="shared" si="3"/>
        <v>0</v>
      </c>
      <c r="G71" s="75">
        <v>0.05</v>
      </c>
      <c r="H71" s="129">
        <f t="shared" si="1"/>
        <v>0</v>
      </c>
      <c r="I71" s="129">
        <f t="shared" si="2"/>
        <v>0</v>
      </c>
    </row>
    <row r="72" spans="1:9" ht="14.25" customHeight="1" x14ac:dyDescent="0.25">
      <c r="A72" s="56">
        <v>59</v>
      </c>
      <c r="B72" s="73" t="s">
        <v>326</v>
      </c>
      <c r="C72" s="73" t="s">
        <v>7</v>
      </c>
      <c r="D72" s="73">
        <v>250</v>
      </c>
      <c r="E72" s="73"/>
      <c r="F72" s="129">
        <f t="shared" si="3"/>
        <v>0</v>
      </c>
      <c r="G72" s="75">
        <v>0.05</v>
      </c>
      <c r="H72" s="129">
        <f t="shared" si="1"/>
        <v>0</v>
      </c>
      <c r="I72" s="129">
        <f t="shared" si="2"/>
        <v>0</v>
      </c>
    </row>
    <row r="73" spans="1:9" ht="14.25" customHeight="1" x14ac:dyDescent="0.25">
      <c r="A73" s="56">
        <v>60</v>
      </c>
      <c r="B73" s="73" t="s">
        <v>327</v>
      </c>
      <c r="C73" s="73" t="s">
        <v>7</v>
      </c>
      <c r="D73" s="73">
        <v>200</v>
      </c>
      <c r="E73" s="73"/>
      <c r="F73" s="129">
        <f t="shared" si="3"/>
        <v>0</v>
      </c>
      <c r="G73" s="75">
        <v>0.05</v>
      </c>
      <c r="H73" s="129">
        <f t="shared" si="1"/>
        <v>0</v>
      </c>
      <c r="I73" s="129">
        <f t="shared" si="2"/>
        <v>0</v>
      </c>
    </row>
    <row r="74" spans="1:9" ht="14.25" customHeight="1" x14ac:dyDescent="0.25">
      <c r="A74" s="56">
        <v>61</v>
      </c>
      <c r="B74" s="73" t="s">
        <v>76</v>
      </c>
      <c r="C74" s="73" t="s">
        <v>7</v>
      </c>
      <c r="D74" s="73">
        <v>66</v>
      </c>
      <c r="E74" s="73"/>
      <c r="F74" s="129">
        <f t="shared" si="3"/>
        <v>0</v>
      </c>
      <c r="G74" s="75">
        <v>0.05</v>
      </c>
      <c r="H74" s="129">
        <f t="shared" si="1"/>
        <v>0</v>
      </c>
      <c r="I74" s="129">
        <f t="shared" si="2"/>
        <v>0</v>
      </c>
    </row>
    <row r="75" spans="1:9" ht="14.25" customHeight="1" x14ac:dyDescent="0.25">
      <c r="A75" s="56">
        <v>62</v>
      </c>
      <c r="B75" s="73" t="s">
        <v>381</v>
      </c>
      <c r="C75" s="73" t="s">
        <v>7</v>
      </c>
      <c r="D75" s="73">
        <v>30</v>
      </c>
      <c r="E75" s="73"/>
      <c r="F75" s="129">
        <f t="shared" si="3"/>
        <v>0</v>
      </c>
      <c r="G75" s="75">
        <v>0.05</v>
      </c>
      <c r="H75" s="129">
        <f t="shared" si="1"/>
        <v>0</v>
      </c>
      <c r="I75" s="129">
        <f t="shared" si="2"/>
        <v>0</v>
      </c>
    </row>
    <row r="76" spans="1:9" ht="14.25" customHeight="1" x14ac:dyDescent="0.25">
      <c r="A76" s="56">
        <v>63</v>
      </c>
      <c r="B76" s="73" t="s">
        <v>77</v>
      </c>
      <c r="C76" s="73" t="s">
        <v>7</v>
      </c>
      <c r="D76" s="73">
        <v>24</v>
      </c>
      <c r="E76" s="73"/>
      <c r="F76" s="129">
        <f t="shared" si="3"/>
        <v>0</v>
      </c>
      <c r="G76" s="75">
        <v>0.05</v>
      </c>
      <c r="H76" s="129">
        <f t="shared" si="1"/>
        <v>0</v>
      </c>
      <c r="I76" s="129">
        <f t="shared" si="2"/>
        <v>0</v>
      </c>
    </row>
    <row r="77" spans="1:9" ht="14.25" customHeight="1" x14ac:dyDescent="0.25">
      <c r="A77" s="56">
        <v>64</v>
      </c>
      <c r="B77" s="73" t="s">
        <v>254</v>
      </c>
      <c r="C77" s="73" t="s">
        <v>7</v>
      </c>
      <c r="D77" s="73">
        <v>185</v>
      </c>
      <c r="E77" s="73"/>
      <c r="F77" s="129">
        <f t="shared" si="3"/>
        <v>0</v>
      </c>
      <c r="G77" s="75">
        <v>0.05</v>
      </c>
      <c r="H77" s="129">
        <f t="shared" si="1"/>
        <v>0</v>
      </c>
      <c r="I77" s="129">
        <f t="shared" si="2"/>
        <v>0</v>
      </c>
    </row>
    <row r="78" spans="1:9" ht="14.25" customHeight="1" x14ac:dyDescent="0.25">
      <c r="A78" s="56">
        <v>65</v>
      </c>
      <c r="B78" s="73" t="s">
        <v>290</v>
      </c>
      <c r="C78" s="73" t="s">
        <v>22</v>
      </c>
      <c r="D78" s="73">
        <v>20</v>
      </c>
      <c r="E78" s="73"/>
      <c r="F78" s="129">
        <f t="shared" ref="F78:F109" si="4">D78*E78</f>
        <v>0</v>
      </c>
      <c r="G78" s="75">
        <v>0.05</v>
      </c>
      <c r="H78" s="129">
        <f t="shared" si="1"/>
        <v>0</v>
      </c>
      <c r="I78" s="129">
        <f t="shared" si="2"/>
        <v>0</v>
      </c>
    </row>
    <row r="79" spans="1:9" ht="14.25" customHeight="1" x14ac:dyDescent="0.25">
      <c r="A79" s="56">
        <v>66</v>
      </c>
      <c r="B79" s="73" t="s">
        <v>258</v>
      </c>
      <c r="C79" s="73" t="s">
        <v>22</v>
      </c>
      <c r="D79" s="73">
        <v>350</v>
      </c>
      <c r="E79" s="73"/>
      <c r="F79" s="129">
        <f t="shared" si="4"/>
        <v>0</v>
      </c>
      <c r="G79" s="75">
        <v>0.05</v>
      </c>
      <c r="H79" s="129">
        <f t="shared" ref="H79:H142" si="5">(E79*G79)+E79</f>
        <v>0</v>
      </c>
      <c r="I79" s="129">
        <f t="shared" ref="I79:I142" si="6">H79*D79</f>
        <v>0</v>
      </c>
    </row>
    <row r="80" spans="1:9" ht="14.25" customHeight="1" x14ac:dyDescent="0.25">
      <c r="A80" s="56">
        <v>67</v>
      </c>
      <c r="B80" s="73" t="s">
        <v>261</v>
      </c>
      <c r="C80" s="73" t="s">
        <v>22</v>
      </c>
      <c r="D80" s="73">
        <v>30</v>
      </c>
      <c r="E80" s="73"/>
      <c r="F80" s="129">
        <f t="shared" si="4"/>
        <v>0</v>
      </c>
      <c r="G80" s="75">
        <v>0.05</v>
      </c>
      <c r="H80" s="129">
        <f t="shared" si="5"/>
        <v>0</v>
      </c>
      <c r="I80" s="129">
        <f t="shared" si="6"/>
        <v>0</v>
      </c>
    </row>
    <row r="81" spans="1:9" ht="14.25" customHeight="1" x14ac:dyDescent="0.25">
      <c r="A81" s="56">
        <v>68</v>
      </c>
      <c r="B81" s="73" t="s">
        <v>78</v>
      </c>
      <c r="C81" s="73" t="s">
        <v>7</v>
      </c>
      <c r="D81" s="73">
        <v>24</v>
      </c>
      <c r="E81" s="73"/>
      <c r="F81" s="129">
        <f t="shared" si="4"/>
        <v>0</v>
      </c>
      <c r="G81" s="75">
        <v>0.05</v>
      </c>
      <c r="H81" s="129">
        <f t="shared" si="5"/>
        <v>0</v>
      </c>
      <c r="I81" s="129">
        <f t="shared" si="6"/>
        <v>0</v>
      </c>
    </row>
    <row r="82" spans="1:9" ht="14.25" customHeight="1" x14ac:dyDescent="0.25">
      <c r="A82" s="56">
        <v>69</v>
      </c>
      <c r="B82" s="73" t="s">
        <v>262</v>
      </c>
      <c r="C82" s="73" t="s">
        <v>7</v>
      </c>
      <c r="D82" s="73">
        <v>12000</v>
      </c>
      <c r="E82" s="73"/>
      <c r="F82" s="129">
        <f t="shared" si="4"/>
        <v>0</v>
      </c>
      <c r="G82" s="75">
        <v>0.05</v>
      </c>
      <c r="H82" s="129">
        <f t="shared" si="5"/>
        <v>0</v>
      </c>
      <c r="I82" s="129">
        <f t="shared" si="6"/>
        <v>0</v>
      </c>
    </row>
    <row r="83" spans="1:9" ht="14.25" customHeight="1" x14ac:dyDescent="0.25">
      <c r="A83" s="56">
        <v>70</v>
      </c>
      <c r="B83" s="73" t="s">
        <v>329</v>
      </c>
      <c r="C83" s="73" t="s">
        <v>7</v>
      </c>
      <c r="D83" s="73">
        <v>480</v>
      </c>
      <c r="E83" s="73"/>
      <c r="F83" s="129">
        <f t="shared" si="4"/>
        <v>0</v>
      </c>
      <c r="G83" s="75">
        <v>0.05</v>
      </c>
      <c r="H83" s="129">
        <f t="shared" si="5"/>
        <v>0</v>
      </c>
      <c r="I83" s="129">
        <f t="shared" si="6"/>
        <v>0</v>
      </c>
    </row>
    <row r="84" spans="1:9" ht="14.25" customHeight="1" x14ac:dyDescent="0.25">
      <c r="A84" s="56">
        <v>71</v>
      </c>
      <c r="B84" s="73" t="s">
        <v>81</v>
      </c>
      <c r="C84" s="73" t="s">
        <v>7</v>
      </c>
      <c r="D84" s="73">
        <v>1034</v>
      </c>
      <c r="E84" s="73"/>
      <c r="F84" s="129">
        <f t="shared" si="4"/>
        <v>0</v>
      </c>
      <c r="G84" s="75">
        <v>0.05</v>
      </c>
      <c r="H84" s="129">
        <f t="shared" si="5"/>
        <v>0</v>
      </c>
      <c r="I84" s="129">
        <f t="shared" si="6"/>
        <v>0</v>
      </c>
    </row>
    <row r="85" spans="1:9" ht="14.25" customHeight="1" x14ac:dyDescent="0.25">
      <c r="A85" s="56">
        <v>72</v>
      </c>
      <c r="B85" s="73" t="s">
        <v>257</v>
      </c>
      <c r="C85" s="73" t="s">
        <v>7</v>
      </c>
      <c r="D85" s="73">
        <v>280</v>
      </c>
      <c r="E85" s="73"/>
      <c r="F85" s="129">
        <f t="shared" si="4"/>
        <v>0</v>
      </c>
      <c r="G85" s="75">
        <v>0.05</v>
      </c>
      <c r="H85" s="129">
        <f t="shared" si="5"/>
        <v>0</v>
      </c>
      <c r="I85" s="129">
        <f t="shared" si="6"/>
        <v>0</v>
      </c>
    </row>
    <row r="86" spans="1:9" ht="14.25" customHeight="1" x14ac:dyDescent="0.25">
      <c r="A86" s="56">
        <v>73</v>
      </c>
      <c r="B86" s="73" t="s">
        <v>70</v>
      </c>
      <c r="C86" s="73" t="s">
        <v>7</v>
      </c>
      <c r="D86" s="73">
        <v>24</v>
      </c>
      <c r="E86" s="73"/>
      <c r="F86" s="129">
        <f t="shared" si="4"/>
        <v>0</v>
      </c>
      <c r="G86" s="75">
        <v>0.05</v>
      </c>
      <c r="H86" s="129">
        <f t="shared" si="5"/>
        <v>0</v>
      </c>
      <c r="I86" s="129">
        <f t="shared" si="6"/>
        <v>0</v>
      </c>
    </row>
    <row r="87" spans="1:9" ht="14.25" customHeight="1" x14ac:dyDescent="0.25">
      <c r="A87" s="56">
        <v>74</v>
      </c>
      <c r="B87" s="73" t="s">
        <v>71</v>
      </c>
      <c r="C87" s="73" t="s">
        <v>7</v>
      </c>
      <c r="D87" s="73">
        <v>12</v>
      </c>
      <c r="E87" s="73"/>
      <c r="F87" s="129">
        <f t="shared" si="4"/>
        <v>0</v>
      </c>
      <c r="G87" s="75">
        <v>0.05</v>
      </c>
      <c r="H87" s="129">
        <f t="shared" si="5"/>
        <v>0</v>
      </c>
      <c r="I87" s="129">
        <f t="shared" si="6"/>
        <v>0</v>
      </c>
    </row>
    <row r="88" spans="1:9" ht="14.25" customHeight="1" x14ac:dyDescent="0.25">
      <c r="A88" s="56">
        <v>75</v>
      </c>
      <c r="B88" s="73" t="s">
        <v>253</v>
      </c>
      <c r="C88" s="73" t="s">
        <v>7</v>
      </c>
      <c r="D88" s="73">
        <v>34</v>
      </c>
      <c r="E88" s="73"/>
      <c r="F88" s="129">
        <f t="shared" si="4"/>
        <v>0</v>
      </c>
      <c r="G88" s="75">
        <v>0.05</v>
      </c>
      <c r="H88" s="129">
        <f t="shared" si="5"/>
        <v>0</v>
      </c>
      <c r="I88" s="129">
        <f t="shared" si="6"/>
        <v>0</v>
      </c>
    </row>
    <row r="89" spans="1:9" ht="14.25" customHeight="1" x14ac:dyDescent="0.25">
      <c r="A89" s="56">
        <v>76</v>
      </c>
      <c r="B89" s="73" t="s">
        <v>314</v>
      </c>
      <c r="C89" s="73" t="s">
        <v>22</v>
      </c>
      <c r="D89" s="73">
        <v>5</v>
      </c>
      <c r="E89" s="73"/>
      <c r="F89" s="129">
        <f t="shared" si="4"/>
        <v>0</v>
      </c>
      <c r="G89" s="75">
        <v>0.05</v>
      </c>
      <c r="H89" s="129">
        <f t="shared" si="5"/>
        <v>0</v>
      </c>
      <c r="I89" s="129">
        <f t="shared" si="6"/>
        <v>0</v>
      </c>
    </row>
    <row r="90" spans="1:9" ht="14.25" customHeight="1" x14ac:dyDescent="0.25">
      <c r="A90" s="56">
        <v>77</v>
      </c>
      <c r="B90" s="73" t="s">
        <v>82</v>
      </c>
      <c r="C90" s="73" t="s">
        <v>7</v>
      </c>
      <c r="D90" s="73">
        <v>12</v>
      </c>
      <c r="E90" s="73"/>
      <c r="F90" s="129">
        <f t="shared" si="4"/>
        <v>0</v>
      </c>
      <c r="G90" s="75">
        <v>0.05</v>
      </c>
      <c r="H90" s="129">
        <f t="shared" si="5"/>
        <v>0</v>
      </c>
      <c r="I90" s="129">
        <f t="shared" si="6"/>
        <v>0</v>
      </c>
    </row>
    <row r="91" spans="1:9" ht="14.25" customHeight="1" x14ac:dyDescent="0.25">
      <c r="A91" s="56">
        <v>78</v>
      </c>
      <c r="B91" s="73" t="s">
        <v>83</v>
      </c>
      <c r="C91" s="73" t="s">
        <v>7</v>
      </c>
      <c r="D91" s="73">
        <v>12</v>
      </c>
      <c r="E91" s="73"/>
      <c r="F91" s="129">
        <f t="shared" si="4"/>
        <v>0</v>
      </c>
      <c r="G91" s="75">
        <v>0.05</v>
      </c>
      <c r="H91" s="129">
        <f t="shared" si="5"/>
        <v>0</v>
      </c>
      <c r="I91" s="129">
        <f t="shared" si="6"/>
        <v>0</v>
      </c>
    </row>
    <row r="92" spans="1:9" ht="14.25" customHeight="1" x14ac:dyDescent="0.25">
      <c r="A92" s="56">
        <v>79</v>
      </c>
      <c r="B92" s="73" t="s">
        <v>84</v>
      </c>
      <c r="C92" s="73" t="s">
        <v>7</v>
      </c>
      <c r="D92" s="73">
        <v>120</v>
      </c>
      <c r="E92" s="73"/>
      <c r="F92" s="129">
        <f t="shared" si="4"/>
        <v>0</v>
      </c>
      <c r="G92" s="75">
        <v>0.05</v>
      </c>
      <c r="H92" s="129">
        <f t="shared" si="5"/>
        <v>0</v>
      </c>
      <c r="I92" s="129">
        <f t="shared" si="6"/>
        <v>0</v>
      </c>
    </row>
    <row r="93" spans="1:9" ht="14.25" customHeight="1" x14ac:dyDescent="0.25">
      <c r="A93" s="56">
        <v>80</v>
      </c>
      <c r="B93" s="73" t="s">
        <v>79</v>
      </c>
      <c r="C93" s="73" t="s">
        <v>7</v>
      </c>
      <c r="D93" s="73">
        <v>24</v>
      </c>
      <c r="E93" s="73"/>
      <c r="F93" s="129">
        <f t="shared" si="4"/>
        <v>0</v>
      </c>
      <c r="G93" s="75">
        <v>0.05</v>
      </c>
      <c r="H93" s="129">
        <f t="shared" si="5"/>
        <v>0</v>
      </c>
      <c r="I93" s="129">
        <f t="shared" si="6"/>
        <v>0</v>
      </c>
    </row>
    <row r="94" spans="1:9" ht="14.25" customHeight="1" x14ac:dyDescent="0.25">
      <c r="A94" s="56">
        <v>81</v>
      </c>
      <c r="B94" s="73" t="s">
        <v>259</v>
      </c>
      <c r="C94" s="73" t="s">
        <v>7</v>
      </c>
      <c r="D94" s="78">
        <v>24</v>
      </c>
      <c r="E94" s="78"/>
      <c r="F94" s="129">
        <f t="shared" si="4"/>
        <v>0</v>
      </c>
      <c r="G94" s="75">
        <v>0.05</v>
      </c>
      <c r="H94" s="129">
        <f t="shared" si="5"/>
        <v>0</v>
      </c>
      <c r="I94" s="129">
        <f t="shared" si="6"/>
        <v>0</v>
      </c>
    </row>
    <row r="95" spans="1:9" ht="14.25" customHeight="1" x14ac:dyDescent="0.25">
      <c r="A95" s="56">
        <v>82</v>
      </c>
      <c r="B95" s="73" t="s">
        <v>85</v>
      </c>
      <c r="C95" s="73" t="s">
        <v>7</v>
      </c>
      <c r="D95" s="73">
        <v>12</v>
      </c>
      <c r="E95" s="73"/>
      <c r="F95" s="129">
        <f t="shared" si="4"/>
        <v>0</v>
      </c>
      <c r="G95" s="75">
        <v>0.05</v>
      </c>
      <c r="H95" s="129">
        <f t="shared" si="5"/>
        <v>0</v>
      </c>
      <c r="I95" s="129">
        <f t="shared" si="6"/>
        <v>0</v>
      </c>
    </row>
    <row r="96" spans="1:9" ht="14.25" customHeight="1" x14ac:dyDescent="0.25">
      <c r="A96" s="56">
        <v>83</v>
      </c>
      <c r="B96" s="79" t="s">
        <v>264</v>
      </c>
      <c r="C96" s="73" t="s">
        <v>7</v>
      </c>
      <c r="D96" s="79">
        <v>40</v>
      </c>
      <c r="E96" s="79"/>
      <c r="F96" s="129">
        <f t="shared" si="4"/>
        <v>0</v>
      </c>
      <c r="G96" s="75">
        <v>0.05</v>
      </c>
      <c r="H96" s="129">
        <f t="shared" si="5"/>
        <v>0</v>
      </c>
      <c r="I96" s="129">
        <f t="shared" si="6"/>
        <v>0</v>
      </c>
    </row>
    <row r="97" spans="1:9" ht="14.25" customHeight="1" x14ac:dyDescent="0.25">
      <c r="A97" s="56">
        <v>84</v>
      </c>
      <c r="B97" s="73" t="s">
        <v>86</v>
      </c>
      <c r="C97" s="73" t="s">
        <v>7</v>
      </c>
      <c r="D97" s="73">
        <v>12</v>
      </c>
      <c r="E97" s="73"/>
      <c r="F97" s="129">
        <f t="shared" si="4"/>
        <v>0</v>
      </c>
      <c r="G97" s="75">
        <v>0.05</v>
      </c>
      <c r="H97" s="129">
        <f t="shared" si="5"/>
        <v>0</v>
      </c>
      <c r="I97" s="129">
        <f t="shared" si="6"/>
        <v>0</v>
      </c>
    </row>
    <row r="98" spans="1:9" ht="14.25" customHeight="1" x14ac:dyDescent="0.25">
      <c r="A98" s="56">
        <v>85</v>
      </c>
      <c r="B98" s="73" t="s">
        <v>263</v>
      </c>
      <c r="C98" s="73" t="s">
        <v>7</v>
      </c>
      <c r="D98" s="73">
        <v>8</v>
      </c>
      <c r="E98" s="73"/>
      <c r="F98" s="129">
        <f t="shared" si="4"/>
        <v>0</v>
      </c>
      <c r="G98" s="75">
        <v>0.05</v>
      </c>
      <c r="H98" s="129">
        <f t="shared" si="5"/>
        <v>0</v>
      </c>
      <c r="I98" s="129">
        <f t="shared" si="6"/>
        <v>0</v>
      </c>
    </row>
    <row r="99" spans="1:9" ht="14.25" customHeight="1" x14ac:dyDescent="0.25">
      <c r="A99" s="56">
        <v>86</v>
      </c>
      <c r="B99" s="73" t="s">
        <v>87</v>
      </c>
      <c r="C99" s="73" t="s">
        <v>7</v>
      </c>
      <c r="D99" s="73">
        <v>24</v>
      </c>
      <c r="E99" s="73"/>
      <c r="F99" s="129">
        <f t="shared" si="4"/>
        <v>0</v>
      </c>
      <c r="G99" s="75">
        <v>0.05</v>
      </c>
      <c r="H99" s="129">
        <f t="shared" si="5"/>
        <v>0</v>
      </c>
      <c r="I99" s="129">
        <f t="shared" si="6"/>
        <v>0</v>
      </c>
    </row>
    <row r="100" spans="1:9" ht="14.25" customHeight="1" x14ac:dyDescent="0.25">
      <c r="A100" s="56">
        <v>87</v>
      </c>
      <c r="B100" s="73" t="s">
        <v>328</v>
      </c>
      <c r="C100" s="73" t="s">
        <v>7</v>
      </c>
      <c r="D100" s="73">
        <v>550</v>
      </c>
      <c r="E100" s="73"/>
      <c r="F100" s="129">
        <f t="shared" si="4"/>
        <v>0</v>
      </c>
      <c r="G100" s="75">
        <v>0.08</v>
      </c>
      <c r="H100" s="129">
        <f t="shared" si="5"/>
        <v>0</v>
      </c>
      <c r="I100" s="129">
        <f t="shared" si="6"/>
        <v>0</v>
      </c>
    </row>
    <row r="101" spans="1:9" ht="14.25" customHeight="1" x14ac:dyDescent="0.25">
      <c r="A101" s="56">
        <v>88</v>
      </c>
      <c r="B101" s="73" t="s">
        <v>277</v>
      </c>
      <c r="C101" s="73" t="s">
        <v>7</v>
      </c>
      <c r="D101" s="73">
        <v>448</v>
      </c>
      <c r="E101" s="73"/>
      <c r="F101" s="129">
        <f t="shared" si="4"/>
        <v>0</v>
      </c>
      <c r="G101" s="75">
        <v>0.05</v>
      </c>
      <c r="H101" s="129">
        <f t="shared" si="5"/>
        <v>0</v>
      </c>
      <c r="I101" s="129">
        <f t="shared" si="6"/>
        <v>0</v>
      </c>
    </row>
    <row r="102" spans="1:9" ht="14.25" customHeight="1" x14ac:dyDescent="0.25">
      <c r="A102" s="56">
        <v>89</v>
      </c>
      <c r="B102" s="73" t="s">
        <v>309</v>
      </c>
      <c r="C102" s="73" t="s">
        <v>22</v>
      </c>
      <c r="D102" s="73">
        <v>8</v>
      </c>
      <c r="E102" s="73"/>
      <c r="F102" s="129">
        <f t="shared" si="4"/>
        <v>0</v>
      </c>
      <c r="G102" s="75">
        <v>0.05</v>
      </c>
      <c r="H102" s="129">
        <f t="shared" si="5"/>
        <v>0</v>
      </c>
      <c r="I102" s="129">
        <f t="shared" si="6"/>
        <v>0</v>
      </c>
    </row>
    <row r="103" spans="1:9" ht="14.25" customHeight="1" x14ac:dyDescent="0.25">
      <c r="A103" s="56">
        <v>90</v>
      </c>
      <c r="B103" s="73" t="s">
        <v>80</v>
      </c>
      <c r="C103" s="73" t="s">
        <v>7</v>
      </c>
      <c r="D103" s="73">
        <v>20</v>
      </c>
      <c r="E103" s="73"/>
      <c r="F103" s="129">
        <f t="shared" si="4"/>
        <v>0</v>
      </c>
      <c r="G103" s="75">
        <v>0.05</v>
      </c>
      <c r="H103" s="129">
        <f t="shared" si="5"/>
        <v>0</v>
      </c>
      <c r="I103" s="129">
        <f t="shared" si="6"/>
        <v>0</v>
      </c>
    </row>
    <row r="104" spans="1:9" ht="14.25" customHeight="1" x14ac:dyDescent="0.25">
      <c r="A104" s="56">
        <v>91</v>
      </c>
      <c r="B104" s="73" t="s">
        <v>266</v>
      </c>
      <c r="C104" s="73" t="s">
        <v>7</v>
      </c>
      <c r="D104" s="73">
        <v>400</v>
      </c>
      <c r="E104" s="73"/>
      <c r="F104" s="129">
        <f t="shared" si="4"/>
        <v>0</v>
      </c>
      <c r="G104" s="75">
        <v>0.05</v>
      </c>
      <c r="H104" s="129">
        <f t="shared" si="5"/>
        <v>0</v>
      </c>
      <c r="I104" s="129">
        <f t="shared" si="6"/>
        <v>0</v>
      </c>
    </row>
    <row r="105" spans="1:9" ht="14.25" customHeight="1" x14ac:dyDescent="0.25">
      <c r="A105" s="56">
        <v>92</v>
      </c>
      <c r="B105" s="73" t="s">
        <v>267</v>
      </c>
      <c r="C105" s="73" t="s">
        <v>7</v>
      </c>
      <c r="D105" s="73">
        <v>200</v>
      </c>
      <c r="E105" s="73"/>
      <c r="F105" s="129">
        <f t="shared" si="4"/>
        <v>0</v>
      </c>
      <c r="G105" s="75">
        <v>0.05</v>
      </c>
      <c r="H105" s="129">
        <f t="shared" si="5"/>
        <v>0</v>
      </c>
      <c r="I105" s="129">
        <f t="shared" si="6"/>
        <v>0</v>
      </c>
    </row>
    <row r="106" spans="1:9" ht="14.25" customHeight="1" x14ac:dyDescent="0.25">
      <c r="A106" s="56">
        <v>93</v>
      </c>
      <c r="B106" s="73" t="s">
        <v>91</v>
      </c>
      <c r="C106" s="73" t="s">
        <v>7</v>
      </c>
      <c r="D106" s="73">
        <v>475</v>
      </c>
      <c r="E106" s="73"/>
      <c r="F106" s="129">
        <f t="shared" si="4"/>
        <v>0</v>
      </c>
      <c r="G106" s="75">
        <v>0.05</v>
      </c>
      <c r="H106" s="129">
        <f t="shared" si="5"/>
        <v>0</v>
      </c>
      <c r="I106" s="129">
        <f t="shared" si="6"/>
        <v>0</v>
      </c>
    </row>
    <row r="107" spans="1:9" ht="14.25" customHeight="1" x14ac:dyDescent="0.25">
      <c r="A107" s="56">
        <v>94</v>
      </c>
      <c r="B107" s="73" t="s">
        <v>276</v>
      </c>
      <c r="C107" s="73" t="s">
        <v>7</v>
      </c>
      <c r="D107" s="73">
        <v>8</v>
      </c>
      <c r="E107" s="73"/>
      <c r="F107" s="129">
        <f t="shared" si="4"/>
        <v>0</v>
      </c>
      <c r="G107" s="75">
        <v>0.05</v>
      </c>
      <c r="H107" s="129">
        <f t="shared" si="5"/>
        <v>0</v>
      </c>
      <c r="I107" s="129">
        <f t="shared" si="6"/>
        <v>0</v>
      </c>
    </row>
    <row r="108" spans="1:9" ht="14.25" customHeight="1" x14ac:dyDescent="0.25">
      <c r="A108" s="56">
        <v>95</v>
      </c>
      <c r="B108" s="73" t="s">
        <v>92</v>
      </c>
      <c r="C108" s="73" t="s">
        <v>7</v>
      </c>
      <c r="D108" s="73">
        <v>24</v>
      </c>
      <c r="E108" s="73"/>
      <c r="F108" s="129">
        <f t="shared" si="4"/>
        <v>0</v>
      </c>
      <c r="G108" s="75">
        <v>0.05</v>
      </c>
      <c r="H108" s="129">
        <f t="shared" si="5"/>
        <v>0</v>
      </c>
      <c r="I108" s="129">
        <f t="shared" si="6"/>
        <v>0</v>
      </c>
    </row>
    <row r="109" spans="1:9" ht="14.25" customHeight="1" x14ac:dyDescent="0.25">
      <c r="A109" s="56">
        <v>96</v>
      </c>
      <c r="B109" s="73" t="s">
        <v>89</v>
      </c>
      <c r="C109" s="73" t="s">
        <v>7</v>
      </c>
      <c r="D109" s="73">
        <v>10</v>
      </c>
      <c r="E109" s="73"/>
      <c r="F109" s="129">
        <f t="shared" si="4"/>
        <v>0</v>
      </c>
      <c r="G109" s="75">
        <v>0.05</v>
      </c>
      <c r="H109" s="129">
        <f t="shared" si="5"/>
        <v>0</v>
      </c>
      <c r="I109" s="129">
        <f t="shared" si="6"/>
        <v>0</v>
      </c>
    </row>
    <row r="110" spans="1:9" ht="14.25" customHeight="1" x14ac:dyDescent="0.25">
      <c r="A110" s="56">
        <v>97</v>
      </c>
      <c r="B110" s="73" t="s">
        <v>382</v>
      </c>
      <c r="C110" s="73" t="s">
        <v>7</v>
      </c>
      <c r="D110" s="73">
        <v>336</v>
      </c>
      <c r="E110" s="73"/>
      <c r="F110" s="129">
        <f t="shared" ref="F110:F141" si="7">D110*E110</f>
        <v>0</v>
      </c>
      <c r="G110" s="75">
        <v>0.05</v>
      </c>
      <c r="H110" s="129">
        <f t="shared" si="5"/>
        <v>0</v>
      </c>
      <c r="I110" s="129">
        <f t="shared" si="6"/>
        <v>0</v>
      </c>
    </row>
    <row r="111" spans="1:9" ht="14.25" customHeight="1" x14ac:dyDescent="0.25">
      <c r="A111" s="56">
        <v>98</v>
      </c>
      <c r="B111" s="73" t="s">
        <v>90</v>
      </c>
      <c r="C111" s="73" t="s">
        <v>7</v>
      </c>
      <c r="D111" s="73">
        <v>30</v>
      </c>
      <c r="E111" s="73"/>
      <c r="F111" s="129">
        <f t="shared" si="7"/>
        <v>0</v>
      </c>
      <c r="G111" s="75">
        <v>0.05</v>
      </c>
      <c r="H111" s="129">
        <f t="shared" si="5"/>
        <v>0</v>
      </c>
      <c r="I111" s="129">
        <f t="shared" si="6"/>
        <v>0</v>
      </c>
    </row>
    <row r="112" spans="1:9" ht="14.25" customHeight="1" x14ac:dyDescent="0.25">
      <c r="A112" s="56">
        <v>99</v>
      </c>
      <c r="B112" s="73" t="s">
        <v>275</v>
      </c>
      <c r="C112" s="73" t="s">
        <v>7</v>
      </c>
      <c r="D112" s="73">
        <v>50</v>
      </c>
      <c r="E112" s="73"/>
      <c r="F112" s="129">
        <f t="shared" si="7"/>
        <v>0</v>
      </c>
      <c r="G112" s="75">
        <v>0.08</v>
      </c>
      <c r="H112" s="129">
        <f t="shared" si="5"/>
        <v>0</v>
      </c>
      <c r="I112" s="129">
        <f t="shared" si="6"/>
        <v>0</v>
      </c>
    </row>
    <row r="113" spans="1:9" ht="14.25" customHeight="1" x14ac:dyDescent="0.25">
      <c r="A113" s="56">
        <v>100</v>
      </c>
      <c r="B113" s="73" t="s">
        <v>265</v>
      </c>
      <c r="C113" s="73" t="s">
        <v>7</v>
      </c>
      <c r="D113" s="73">
        <v>40</v>
      </c>
      <c r="E113" s="73"/>
      <c r="F113" s="129">
        <f t="shared" si="7"/>
        <v>0</v>
      </c>
      <c r="G113" s="75">
        <v>0.08</v>
      </c>
      <c r="H113" s="129">
        <f t="shared" si="5"/>
        <v>0</v>
      </c>
      <c r="I113" s="129">
        <f t="shared" si="6"/>
        <v>0</v>
      </c>
    </row>
    <row r="114" spans="1:9" ht="14.25" customHeight="1" x14ac:dyDescent="0.25">
      <c r="A114" s="56">
        <v>101</v>
      </c>
      <c r="B114" s="73" t="s">
        <v>271</v>
      </c>
      <c r="C114" s="73" t="s">
        <v>7</v>
      </c>
      <c r="D114" s="73">
        <v>240</v>
      </c>
      <c r="E114" s="73"/>
      <c r="F114" s="129">
        <f t="shared" si="7"/>
        <v>0</v>
      </c>
      <c r="G114" s="75">
        <v>0.05</v>
      </c>
      <c r="H114" s="129">
        <f t="shared" si="5"/>
        <v>0</v>
      </c>
      <c r="I114" s="129">
        <f t="shared" si="6"/>
        <v>0</v>
      </c>
    </row>
    <row r="115" spans="1:9" ht="14.25" customHeight="1" x14ac:dyDescent="0.25">
      <c r="A115" s="56">
        <v>102</v>
      </c>
      <c r="B115" s="73" t="s">
        <v>93</v>
      </c>
      <c r="C115" s="73" t="s">
        <v>7</v>
      </c>
      <c r="D115" s="73">
        <v>24</v>
      </c>
      <c r="E115" s="73"/>
      <c r="F115" s="129">
        <f t="shared" si="7"/>
        <v>0</v>
      </c>
      <c r="G115" s="75">
        <v>0.05</v>
      </c>
      <c r="H115" s="129">
        <f t="shared" si="5"/>
        <v>0</v>
      </c>
      <c r="I115" s="129">
        <f t="shared" si="6"/>
        <v>0</v>
      </c>
    </row>
    <row r="116" spans="1:9" ht="14.25" customHeight="1" x14ac:dyDescent="0.25">
      <c r="A116" s="56">
        <v>103</v>
      </c>
      <c r="B116" s="73" t="s">
        <v>94</v>
      </c>
      <c r="C116" s="73" t="s">
        <v>22</v>
      </c>
      <c r="D116" s="73">
        <v>5</v>
      </c>
      <c r="E116" s="73"/>
      <c r="F116" s="129">
        <f t="shared" si="7"/>
        <v>0</v>
      </c>
      <c r="G116" s="75">
        <v>0.05</v>
      </c>
      <c r="H116" s="129">
        <f t="shared" si="5"/>
        <v>0</v>
      </c>
      <c r="I116" s="129">
        <f t="shared" si="6"/>
        <v>0</v>
      </c>
    </row>
    <row r="117" spans="1:9" ht="14.25" customHeight="1" x14ac:dyDescent="0.25">
      <c r="A117" s="56">
        <v>104</v>
      </c>
      <c r="B117" s="73" t="s">
        <v>97</v>
      </c>
      <c r="C117" s="73" t="s">
        <v>22</v>
      </c>
      <c r="D117" s="73">
        <v>60</v>
      </c>
      <c r="E117" s="73"/>
      <c r="F117" s="129">
        <f t="shared" si="7"/>
        <v>0</v>
      </c>
      <c r="G117" s="75">
        <v>0.05</v>
      </c>
      <c r="H117" s="129">
        <f t="shared" si="5"/>
        <v>0</v>
      </c>
      <c r="I117" s="129">
        <f t="shared" si="6"/>
        <v>0</v>
      </c>
    </row>
    <row r="118" spans="1:9" ht="14.25" customHeight="1" x14ac:dyDescent="0.25">
      <c r="A118" s="56">
        <v>105</v>
      </c>
      <c r="B118" s="73" t="s">
        <v>95</v>
      </c>
      <c r="C118" s="73" t="s">
        <v>22</v>
      </c>
      <c r="D118" s="73">
        <v>105</v>
      </c>
      <c r="E118" s="73"/>
      <c r="F118" s="129">
        <f t="shared" si="7"/>
        <v>0</v>
      </c>
      <c r="G118" s="75">
        <v>0.05</v>
      </c>
      <c r="H118" s="129">
        <f t="shared" si="5"/>
        <v>0</v>
      </c>
      <c r="I118" s="129">
        <f t="shared" si="6"/>
        <v>0</v>
      </c>
    </row>
    <row r="119" spans="1:9" ht="14.25" customHeight="1" x14ac:dyDescent="0.25">
      <c r="A119" s="56">
        <v>106</v>
      </c>
      <c r="B119" s="73" t="s">
        <v>96</v>
      </c>
      <c r="C119" s="73" t="s">
        <v>7</v>
      </c>
      <c r="D119" s="73">
        <v>24</v>
      </c>
      <c r="E119" s="73"/>
      <c r="F119" s="129">
        <f t="shared" si="7"/>
        <v>0</v>
      </c>
      <c r="G119" s="75">
        <v>0.05</v>
      </c>
      <c r="H119" s="129">
        <f t="shared" si="5"/>
        <v>0</v>
      </c>
      <c r="I119" s="129">
        <f t="shared" si="6"/>
        <v>0</v>
      </c>
    </row>
    <row r="120" spans="1:9" ht="14.25" customHeight="1" x14ac:dyDescent="0.25">
      <c r="A120" s="56">
        <v>107</v>
      </c>
      <c r="B120" s="73" t="s">
        <v>330</v>
      </c>
      <c r="C120" s="73" t="s">
        <v>7</v>
      </c>
      <c r="D120" s="73">
        <v>50</v>
      </c>
      <c r="E120" s="73"/>
      <c r="F120" s="129">
        <f t="shared" si="7"/>
        <v>0</v>
      </c>
      <c r="G120" s="75">
        <v>0.05</v>
      </c>
      <c r="H120" s="129">
        <f t="shared" si="5"/>
        <v>0</v>
      </c>
      <c r="I120" s="129">
        <f t="shared" si="6"/>
        <v>0</v>
      </c>
    </row>
    <row r="121" spans="1:9" ht="14.25" customHeight="1" x14ac:dyDescent="0.25">
      <c r="A121" s="56">
        <v>108</v>
      </c>
      <c r="B121" s="73" t="s">
        <v>319</v>
      </c>
      <c r="C121" s="73" t="s">
        <v>7</v>
      </c>
      <c r="D121" s="73">
        <v>50</v>
      </c>
      <c r="E121" s="73"/>
      <c r="F121" s="129">
        <f t="shared" si="7"/>
        <v>0</v>
      </c>
      <c r="G121" s="75">
        <v>0.05</v>
      </c>
      <c r="H121" s="129">
        <f t="shared" si="5"/>
        <v>0</v>
      </c>
      <c r="I121" s="129">
        <f t="shared" si="6"/>
        <v>0</v>
      </c>
    </row>
    <row r="122" spans="1:9" ht="14.25" customHeight="1" x14ac:dyDescent="0.25">
      <c r="A122" s="56">
        <v>109</v>
      </c>
      <c r="B122" s="73" t="s">
        <v>272</v>
      </c>
      <c r="C122" s="73" t="s">
        <v>7</v>
      </c>
      <c r="D122" s="73">
        <v>60</v>
      </c>
      <c r="E122" s="73"/>
      <c r="F122" s="129">
        <f t="shared" si="7"/>
        <v>0</v>
      </c>
      <c r="G122" s="75">
        <v>0.05</v>
      </c>
      <c r="H122" s="129">
        <f t="shared" si="5"/>
        <v>0</v>
      </c>
      <c r="I122" s="129">
        <f t="shared" si="6"/>
        <v>0</v>
      </c>
    </row>
    <row r="123" spans="1:9" ht="14.25" customHeight="1" x14ac:dyDescent="0.25">
      <c r="A123" s="56">
        <v>110</v>
      </c>
      <c r="B123" s="73" t="s">
        <v>313</v>
      </c>
      <c r="C123" s="73" t="s">
        <v>7</v>
      </c>
      <c r="D123" s="73">
        <v>240</v>
      </c>
      <c r="E123" s="73"/>
      <c r="F123" s="129">
        <f t="shared" si="7"/>
        <v>0</v>
      </c>
      <c r="G123" s="75">
        <v>0.05</v>
      </c>
      <c r="H123" s="129">
        <f t="shared" si="5"/>
        <v>0</v>
      </c>
      <c r="I123" s="129">
        <f t="shared" si="6"/>
        <v>0</v>
      </c>
    </row>
    <row r="124" spans="1:9" ht="14.25" customHeight="1" x14ac:dyDescent="0.25">
      <c r="A124" s="56">
        <v>111</v>
      </c>
      <c r="B124" s="73" t="s">
        <v>104</v>
      </c>
      <c r="C124" s="73" t="s">
        <v>22</v>
      </c>
      <c r="D124" s="73">
        <v>12</v>
      </c>
      <c r="E124" s="73"/>
      <c r="F124" s="129">
        <f t="shared" si="7"/>
        <v>0</v>
      </c>
      <c r="G124" s="75">
        <v>0.05</v>
      </c>
      <c r="H124" s="129">
        <f t="shared" si="5"/>
        <v>0</v>
      </c>
      <c r="I124" s="129">
        <f t="shared" si="6"/>
        <v>0</v>
      </c>
    </row>
    <row r="125" spans="1:9" ht="14.25" customHeight="1" x14ac:dyDescent="0.25">
      <c r="A125" s="56">
        <v>112</v>
      </c>
      <c r="B125" s="73" t="s">
        <v>102</v>
      </c>
      <c r="C125" s="73" t="s">
        <v>7</v>
      </c>
      <c r="D125" s="73">
        <v>12</v>
      </c>
      <c r="E125" s="73"/>
      <c r="F125" s="129">
        <f t="shared" si="7"/>
        <v>0</v>
      </c>
      <c r="G125" s="75">
        <v>0.05</v>
      </c>
      <c r="H125" s="129">
        <f t="shared" si="5"/>
        <v>0</v>
      </c>
      <c r="I125" s="129">
        <f t="shared" si="6"/>
        <v>0</v>
      </c>
    </row>
    <row r="126" spans="1:9" ht="14.25" customHeight="1" x14ac:dyDescent="0.25">
      <c r="A126" s="56">
        <v>113</v>
      </c>
      <c r="B126" s="73" t="s">
        <v>103</v>
      </c>
      <c r="C126" s="73" t="s">
        <v>7</v>
      </c>
      <c r="D126" s="73">
        <v>1500</v>
      </c>
      <c r="E126" s="73"/>
      <c r="F126" s="129">
        <f t="shared" si="7"/>
        <v>0</v>
      </c>
      <c r="G126" s="75">
        <v>0.05</v>
      </c>
      <c r="H126" s="129">
        <f t="shared" si="5"/>
        <v>0</v>
      </c>
      <c r="I126" s="129">
        <f t="shared" si="6"/>
        <v>0</v>
      </c>
    </row>
    <row r="127" spans="1:9" ht="14.25" customHeight="1" x14ac:dyDescent="0.25">
      <c r="A127" s="56">
        <v>114</v>
      </c>
      <c r="B127" s="73" t="s">
        <v>311</v>
      </c>
      <c r="C127" s="73" t="s">
        <v>7</v>
      </c>
      <c r="D127" s="73">
        <v>36</v>
      </c>
      <c r="E127" s="73"/>
      <c r="F127" s="129">
        <f t="shared" si="7"/>
        <v>0</v>
      </c>
      <c r="G127" s="75">
        <v>0.08</v>
      </c>
      <c r="H127" s="129">
        <f t="shared" si="5"/>
        <v>0</v>
      </c>
      <c r="I127" s="129">
        <f t="shared" si="6"/>
        <v>0</v>
      </c>
    </row>
    <row r="128" spans="1:9" ht="14.25" customHeight="1" x14ac:dyDescent="0.25">
      <c r="A128" s="56">
        <v>115</v>
      </c>
      <c r="B128" s="73" t="s">
        <v>105</v>
      </c>
      <c r="C128" s="73" t="s">
        <v>7</v>
      </c>
      <c r="D128" s="73">
        <v>10</v>
      </c>
      <c r="E128" s="73"/>
      <c r="F128" s="129">
        <f t="shared" si="7"/>
        <v>0</v>
      </c>
      <c r="G128" s="75">
        <v>0.23</v>
      </c>
      <c r="H128" s="129">
        <f t="shared" si="5"/>
        <v>0</v>
      </c>
      <c r="I128" s="129">
        <f t="shared" si="6"/>
        <v>0</v>
      </c>
    </row>
    <row r="129" spans="1:9" ht="14.25" customHeight="1" x14ac:dyDescent="0.25">
      <c r="A129" s="56">
        <v>116</v>
      </c>
      <c r="B129" s="73" t="s">
        <v>106</v>
      </c>
      <c r="C129" s="73" t="s">
        <v>7</v>
      </c>
      <c r="D129" s="73">
        <v>100</v>
      </c>
      <c r="E129" s="73"/>
      <c r="F129" s="129">
        <f t="shared" si="7"/>
        <v>0</v>
      </c>
      <c r="G129" s="75">
        <v>0.23</v>
      </c>
      <c r="H129" s="129">
        <f t="shared" si="5"/>
        <v>0</v>
      </c>
      <c r="I129" s="129">
        <f t="shared" si="6"/>
        <v>0</v>
      </c>
    </row>
    <row r="130" spans="1:9" ht="14.25" customHeight="1" x14ac:dyDescent="0.25">
      <c r="A130" s="56">
        <v>117</v>
      </c>
      <c r="B130" s="73" t="s">
        <v>109</v>
      </c>
      <c r="C130" s="73" t="s">
        <v>7</v>
      </c>
      <c r="D130" s="73">
        <v>24</v>
      </c>
      <c r="E130" s="73"/>
      <c r="F130" s="129">
        <f t="shared" si="7"/>
        <v>0</v>
      </c>
      <c r="G130" s="75">
        <v>0.05</v>
      </c>
      <c r="H130" s="129">
        <f t="shared" si="5"/>
        <v>0</v>
      </c>
      <c r="I130" s="129">
        <f t="shared" si="6"/>
        <v>0</v>
      </c>
    </row>
    <row r="131" spans="1:9" ht="14.25" customHeight="1" x14ac:dyDescent="0.25">
      <c r="A131" s="56">
        <v>118</v>
      </c>
      <c r="B131" s="73" t="s">
        <v>88</v>
      </c>
      <c r="C131" s="73" t="s">
        <v>7</v>
      </c>
      <c r="D131" s="73">
        <v>40</v>
      </c>
      <c r="E131" s="73"/>
      <c r="F131" s="129">
        <f t="shared" si="7"/>
        <v>0</v>
      </c>
      <c r="G131" s="75">
        <v>0.05</v>
      </c>
      <c r="H131" s="129">
        <f t="shared" si="5"/>
        <v>0</v>
      </c>
      <c r="I131" s="129">
        <f t="shared" si="6"/>
        <v>0</v>
      </c>
    </row>
    <row r="132" spans="1:9" ht="14.25" customHeight="1" x14ac:dyDescent="0.25">
      <c r="A132" s="56">
        <v>119</v>
      </c>
      <c r="B132" s="73" t="s">
        <v>112</v>
      </c>
      <c r="C132" s="73" t="s">
        <v>7</v>
      </c>
      <c r="D132" s="73">
        <v>24</v>
      </c>
      <c r="E132" s="73"/>
      <c r="F132" s="129">
        <f t="shared" si="7"/>
        <v>0</v>
      </c>
      <c r="G132" s="75">
        <v>0.05</v>
      </c>
      <c r="H132" s="129">
        <f t="shared" si="5"/>
        <v>0</v>
      </c>
      <c r="I132" s="129">
        <f t="shared" si="6"/>
        <v>0</v>
      </c>
    </row>
    <row r="133" spans="1:9" ht="14.25" customHeight="1" x14ac:dyDescent="0.25">
      <c r="A133" s="56">
        <v>120</v>
      </c>
      <c r="B133" s="73" t="s">
        <v>101</v>
      </c>
      <c r="C133" s="73" t="s">
        <v>7</v>
      </c>
      <c r="D133" s="73">
        <v>150</v>
      </c>
      <c r="E133" s="73"/>
      <c r="F133" s="129">
        <f t="shared" si="7"/>
        <v>0</v>
      </c>
      <c r="G133" s="75">
        <v>0.05</v>
      </c>
      <c r="H133" s="129">
        <f t="shared" si="5"/>
        <v>0</v>
      </c>
      <c r="I133" s="129">
        <f t="shared" si="6"/>
        <v>0</v>
      </c>
    </row>
    <row r="134" spans="1:9" ht="14.25" customHeight="1" x14ac:dyDescent="0.25">
      <c r="A134" s="56">
        <v>121</v>
      </c>
      <c r="B134" s="73" t="s">
        <v>107</v>
      </c>
      <c r="C134" s="73" t="s">
        <v>7</v>
      </c>
      <c r="D134" s="73">
        <v>12</v>
      </c>
      <c r="E134" s="73"/>
      <c r="F134" s="129">
        <f t="shared" si="7"/>
        <v>0</v>
      </c>
      <c r="G134" s="75">
        <v>0.05</v>
      </c>
      <c r="H134" s="129">
        <f t="shared" si="5"/>
        <v>0</v>
      </c>
      <c r="I134" s="129">
        <f t="shared" si="6"/>
        <v>0</v>
      </c>
    </row>
    <row r="135" spans="1:9" ht="14.25" customHeight="1" x14ac:dyDescent="0.25">
      <c r="A135" s="56">
        <v>122</v>
      </c>
      <c r="B135" s="73" t="s">
        <v>273</v>
      </c>
      <c r="C135" s="73" t="s">
        <v>7</v>
      </c>
      <c r="D135" s="73">
        <v>300</v>
      </c>
      <c r="E135" s="73"/>
      <c r="F135" s="129">
        <f t="shared" si="7"/>
        <v>0</v>
      </c>
      <c r="G135" s="17">
        <v>0.23</v>
      </c>
      <c r="H135" s="129">
        <f t="shared" si="5"/>
        <v>0</v>
      </c>
      <c r="I135" s="129">
        <f t="shared" si="6"/>
        <v>0</v>
      </c>
    </row>
    <row r="136" spans="1:9" ht="14.25" customHeight="1" x14ac:dyDescent="0.25">
      <c r="A136" s="56">
        <v>123</v>
      </c>
      <c r="B136" s="73" t="s">
        <v>274</v>
      </c>
      <c r="C136" s="73" t="s">
        <v>7</v>
      </c>
      <c r="D136" s="73">
        <v>784</v>
      </c>
      <c r="E136" s="73"/>
      <c r="F136" s="129">
        <f t="shared" si="7"/>
        <v>0</v>
      </c>
      <c r="G136" s="75">
        <v>0.23</v>
      </c>
      <c r="H136" s="129">
        <f t="shared" si="5"/>
        <v>0</v>
      </c>
      <c r="I136" s="129">
        <f t="shared" si="6"/>
        <v>0</v>
      </c>
    </row>
    <row r="137" spans="1:9" ht="14.25" customHeight="1" x14ac:dyDescent="0.25">
      <c r="A137" s="56">
        <v>124</v>
      </c>
      <c r="B137" s="73" t="s">
        <v>108</v>
      </c>
      <c r="C137" s="73" t="s">
        <v>7</v>
      </c>
      <c r="D137" s="73">
        <v>30</v>
      </c>
      <c r="E137" s="73"/>
      <c r="F137" s="129">
        <f t="shared" si="7"/>
        <v>0</v>
      </c>
      <c r="G137" s="75">
        <v>0.05</v>
      </c>
      <c r="H137" s="129">
        <f t="shared" si="5"/>
        <v>0</v>
      </c>
      <c r="I137" s="129">
        <f t="shared" si="6"/>
        <v>0</v>
      </c>
    </row>
    <row r="138" spans="1:9" ht="14.25" customHeight="1" x14ac:dyDescent="0.25">
      <c r="A138" s="56">
        <v>125</v>
      </c>
      <c r="B138" s="73" t="s">
        <v>270</v>
      </c>
      <c r="C138" s="73" t="s">
        <v>7</v>
      </c>
      <c r="D138" s="73">
        <v>40</v>
      </c>
      <c r="E138" s="73"/>
      <c r="F138" s="129">
        <f t="shared" si="7"/>
        <v>0</v>
      </c>
      <c r="G138" s="75">
        <v>0.08</v>
      </c>
      <c r="H138" s="129">
        <f t="shared" si="5"/>
        <v>0</v>
      </c>
      <c r="I138" s="129">
        <f t="shared" si="6"/>
        <v>0</v>
      </c>
    </row>
    <row r="139" spans="1:9" ht="14.25" customHeight="1" x14ac:dyDescent="0.25">
      <c r="A139" s="56">
        <v>126</v>
      </c>
      <c r="B139" s="73" t="s">
        <v>268</v>
      </c>
      <c r="C139" s="73" t="s">
        <v>7</v>
      </c>
      <c r="D139" s="73">
        <v>50</v>
      </c>
      <c r="E139" s="73"/>
      <c r="F139" s="129">
        <f t="shared" si="7"/>
        <v>0</v>
      </c>
      <c r="G139" s="75">
        <v>0.08</v>
      </c>
      <c r="H139" s="129">
        <f t="shared" si="5"/>
        <v>0</v>
      </c>
      <c r="I139" s="129">
        <f t="shared" si="6"/>
        <v>0</v>
      </c>
    </row>
    <row r="140" spans="1:9" ht="13.5" customHeight="1" x14ac:dyDescent="0.25">
      <c r="A140" s="56">
        <v>127</v>
      </c>
      <c r="B140" s="73" t="s">
        <v>269</v>
      </c>
      <c r="C140" s="73" t="s">
        <v>7</v>
      </c>
      <c r="D140" s="73">
        <v>50</v>
      </c>
      <c r="E140" s="73"/>
      <c r="F140" s="129">
        <f t="shared" si="7"/>
        <v>0</v>
      </c>
      <c r="G140" s="75">
        <v>0.08</v>
      </c>
      <c r="H140" s="129">
        <f t="shared" si="5"/>
        <v>0</v>
      </c>
      <c r="I140" s="129">
        <f t="shared" si="6"/>
        <v>0</v>
      </c>
    </row>
    <row r="141" spans="1:9" ht="16.5" customHeight="1" x14ac:dyDescent="0.25">
      <c r="A141" s="56">
        <v>128</v>
      </c>
      <c r="B141" s="70" t="s">
        <v>278</v>
      </c>
      <c r="C141" s="73" t="s">
        <v>7</v>
      </c>
      <c r="D141" s="70">
        <v>60</v>
      </c>
      <c r="E141" s="70"/>
      <c r="F141" s="129">
        <f t="shared" si="7"/>
        <v>0</v>
      </c>
      <c r="G141" s="71">
        <v>0.05</v>
      </c>
      <c r="H141" s="129">
        <f t="shared" si="5"/>
        <v>0</v>
      </c>
      <c r="I141" s="129">
        <f t="shared" si="6"/>
        <v>0</v>
      </c>
    </row>
    <row r="142" spans="1:9" ht="16.5" customHeight="1" x14ac:dyDescent="0.25">
      <c r="A142" s="56">
        <v>129</v>
      </c>
      <c r="B142" s="73" t="s">
        <v>110</v>
      </c>
      <c r="C142" s="73" t="s">
        <v>7</v>
      </c>
      <c r="D142" s="73">
        <v>5</v>
      </c>
      <c r="E142" s="73"/>
      <c r="F142" s="129">
        <f t="shared" ref="F142:F143" si="8">D142*E142</f>
        <v>0</v>
      </c>
      <c r="G142" s="75">
        <v>0.05</v>
      </c>
      <c r="H142" s="129">
        <f t="shared" si="5"/>
        <v>0</v>
      </c>
      <c r="I142" s="129">
        <f t="shared" si="6"/>
        <v>0</v>
      </c>
    </row>
    <row r="143" spans="1:9" ht="14.25" customHeight="1" thickBot="1" x14ac:dyDescent="0.3">
      <c r="A143" s="56">
        <v>130</v>
      </c>
      <c r="B143" s="73" t="s">
        <v>113</v>
      </c>
      <c r="C143" s="73" t="s">
        <v>7</v>
      </c>
      <c r="D143" s="73">
        <v>60</v>
      </c>
      <c r="E143" s="73"/>
      <c r="F143" s="129">
        <f t="shared" si="8"/>
        <v>0</v>
      </c>
      <c r="G143" s="75">
        <v>0.05</v>
      </c>
      <c r="H143" s="129">
        <f t="shared" ref="H143" si="9">(E143*G143)+E143</f>
        <v>0</v>
      </c>
      <c r="I143" s="129">
        <f t="shared" ref="I143" si="10">H143*D143</f>
        <v>0</v>
      </c>
    </row>
    <row r="144" spans="1:9" ht="21" customHeight="1" thickBot="1" x14ac:dyDescent="0.4">
      <c r="B144" s="80" t="s">
        <v>36</v>
      </c>
      <c r="C144" s="68"/>
      <c r="D144" s="68"/>
      <c r="E144" s="96"/>
      <c r="F144" s="130">
        <f>SUM(F14:F143)</f>
        <v>0</v>
      </c>
      <c r="G144" s="69"/>
      <c r="H144" s="131"/>
      <c r="I144" s="132">
        <f>SUM(I14:I141)</f>
        <v>0</v>
      </c>
    </row>
    <row r="145" spans="8:9" ht="14.25" customHeight="1" x14ac:dyDescent="0.25"/>
    <row r="146" spans="8:9" ht="14.25" customHeight="1" x14ac:dyDescent="0.25"/>
    <row r="147" spans="8:9" ht="14.25" customHeight="1" x14ac:dyDescent="0.25"/>
    <row r="148" spans="8:9" ht="14.25" customHeight="1" x14ac:dyDescent="0.25"/>
    <row r="149" spans="8:9" ht="14.25" customHeight="1" x14ac:dyDescent="0.25"/>
    <row r="150" spans="8:9" ht="14.25" customHeight="1" x14ac:dyDescent="0.25"/>
    <row r="151" spans="8:9" ht="14.25" customHeight="1" x14ac:dyDescent="0.25">
      <c r="H151" t="s">
        <v>395</v>
      </c>
      <c r="I151"/>
    </row>
    <row r="152" spans="8:9" ht="14.25" customHeight="1" x14ac:dyDescent="0.25">
      <c r="H152" t="s">
        <v>396</v>
      </c>
      <c r="I152"/>
    </row>
    <row r="153" spans="8:9" ht="14.25" customHeight="1" x14ac:dyDescent="0.25"/>
    <row r="154" spans="8:9" ht="14.25" customHeight="1" x14ac:dyDescent="0.25"/>
  </sheetData>
  <sortState ref="B4:I133">
    <sortCondition ref="B4"/>
  </sortState>
  <mergeCells count="2">
    <mergeCell ref="B2:F2"/>
    <mergeCell ref="C10:D10"/>
  </mergeCells>
  <pageMargins left="0.7" right="0.7" top="0.39374999999999999" bottom="0.75" header="0.3" footer="0.3"/>
  <pageSetup paperSize="9" scale="36" fitToWidth="0" orientation="portrait" verticalDpi="0" r:id="rId1"/>
  <headerFooter>
    <oddHeader>&amp;CZałącznik nr 2 do SWZ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7" workbookViewId="0">
      <selection activeCell="A39" sqref="A39"/>
    </sheetView>
  </sheetViews>
  <sheetFormatPr defaultRowHeight="15" x14ac:dyDescent="0.25"/>
  <cols>
    <col min="1" max="1" width="7" customWidth="1"/>
    <col min="2" max="2" width="20.42578125" customWidth="1"/>
    <col min="3" max="3" width="10.7109375" customWidth="1"/>
    <col min="4" max="4" width="15" customWidth="1"/>
    <col min="5" max="5" width="13.7109375" customWidth="1"/>
    <col min="6" max="6" width="11.140625" style="121" customWidth="1"/>
    <col min="7" max="7" width="8.28515625" customWidth="1"/>
    <col min="8" max="8" width="13.28515625" style="121" customWidth="1"/>
    <col min="9" max="9" width="13" style="121" customWidth="1"/>
  </cols>
  <sheetData>
    <row r="1" spans="1:9" x14ac:dyDescent="0.25">
      <c r="H1" s="121" t="s">
        <v>369</v>
      </c>
      <c r="I1" s="136"/>
    </row>
    <row r="2" spans="1:9" ht="19.5" x14ac:dyDescent="0.3">
      <c r="D2" s="157" t="s">
        <v>345</v>
      </c>
      <c r="E2" s="158"/>
      <c r="F2" s="158"/>
      <c r="G2" s="158"/>
      <c r="H2" s="158"/>
    </row>
    <row r="4" spans="1:9" x14ac:dyDescent="0.25">
      <c r="B4" t="s">
        <v>334</v>
      </c>
    </row>
    <row r="5" spans="1:9" ht="40.5" customHeight="1" x14ac:dyDescent="0.25">
      <c r="B5" t="s">
        <v>336</v>
      </c>
    </row>
    <row r="6" spans="1:9" ht="20.25" customHeight="1" x14ac:dyDescent="0.25">
      <c r="B6" s="159" t="s">
        <v>346</v>
      </c>
      <c r="C6" s="159"/>
      <c r="D6" s="159"/>
    </row>
    <row r="7" spans="1:9" ht="36.75" customHeight="1" x14ac:dyDescent="0.25">
      <c r="B7" t="s">
        <v>337</v>
      </c>
    </row>
    <row r="8" spans="1:9" x14ac:dyDescent="0.25">
      <c r="B8" t="s">
        <v>370</v>
      </c>
    </row>
    <row r="10" spans="1:9" x14ac:dyDescent="0.25">
      <c r="B10" t="s">
        <v>339</v>
      </c>
    </row>
    <row r="11" spans="1:9" ht="19.5" x14ac:dyDescent="0.3">
      <c r="D11" s="93" t="s">
        <v>347</v>
      </c>
    </row>
    <row r="12" spans="1:9" ht="19.5" x14ac:dyDescent="0.3">
      <c r="D12" s="94" t="s">
        <v>348</v>
      </c>
    </row>
    <row r="14" spans="1:9" ht="21" x14ac:dyDescent="0.25">
      <c r="A14" s="156" t="s">
        <v>30</v>
      </c>
      <c r="B14" s="156"/>
      <c r="C14" s="156"/>
      <c r="D14" s="156"/>
      <c r="E14" s="156"/>
      <c r="F14" s="156"/>
      <c r="G14" s="156"/>
      <c r="H14" s="156"/>
      <c r="I14" s="156"/>
    </row>
    <row r="15" spans="1:9" ht="47.25" x14ac:dyDescent="0.25">
      <c r="A15" s="26" t="s">
        <v>26</v>
      </c>
      <c r="B15" s="26" t="s">
        <v>0</v>
      </c>
      <c r="C15" s="26" t="s">
        <v>1</v>
      </c>
      <c r="D15" s="26" t="s">
        <v>27</v>
      </c>
      <c r="E15" s="26" t="s">
        <v>4</v>
      </c>
      <c r="F15" s="133" t="s">
        <v>6</v>
      </c>
      <c r="G15" s="26" t="s">
        <v>37</v>
      </c>
      <c r="H15" s="133" t="s">
        <v>3</v>
      </c>
      <c r="I15" s="133" t="s">
        <v>28</v>
      </c>
    </row>
    <row r="16" spans="1:9" ht="60.75" thickBot="1" x14ac:dyDescent="0.3">
      <c r="A16" s="2" t="s">
        <v>29</v>
      </c>
      <c r="B16" s="3" t="s">
        <v>31</v>
      </c>
      <c r="C16" s="73" t="s">
        <v>7</v>
      </c>
      <c r="D16" s="2">
        <v>7760</v>
      </c>
      <c r="E16" s="2"/>
      <c r="F16" s="134">
        <f>D16*E16</f>
        <v>0</v>
      </c>
      <c r="G16" s="6">
        <v>0.05</v>
      </c>
      <c r="H16" s="134">
        <f>E16*G16+E16</f>
        <v>0</v>
      </c>
      <c r="I16" s="134">
        <f>H16*D16</f>
        <v>0</v>
      </c>
    </row>
    <row r="17" spans="1:9" ht="19.5" thickBot="1" x14ac:dyDescent="0.35">
      <c r="A17" s="62"/>
      <c r="B17" s="64" t="s">
        <v>36</v>
      </c>
      <c r="C17" s="64"/>
      <c r="D17" s="64"/>
      <c r="E17" s="64"/>
      <c r="F17" s="135">
        <f>F16</f>
        <v>0</v>
      </c>
      <c r="G17" s="63"/>
      <c r="H17" s="122"/>
      <c r="I17" s="137">
        <f>I16</f>
        <v>0</v>
      </c>
    </row>
    <row r="22" spans="1:9" x14ac:dyDescent="0.25">
      <c r="G22" t="s">
        <v>395</v>
      </c>
      <c r="H22"/>
      <c r="I22"/>
    </row>
    <row r="23" spans="1:9" x14ac:dyDescent="0.25">
      <c r="G23" t="s">
        <v>396</v>
      </c>
      <c r="H23"/>
      <c r="I23"/>
    </row>
    <row r="24" spans="1:9" x14ac:dyDescent="0.25">
      <c r="H24"/>
      <c r="I24"/>
    </row>
    <row r="25" spans="1:9" x14ac:dyDescent="0.25">
      <c r="H25"/>
      <c r="I25"/>
    </row>
  </sheetData>
  <mergeCells count="3">
    <mergeCell ref="A14:I14"/>
    <mergeCell ref="D2:H2"/>
    <mergeCell ref="B6:D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opLeftCell="A70" workbookViewId="0">
      <selection activeCell="O23" sqref="O23"/>
    </sheetView>
  </sheetViews>
  <sheetFormatPr defaultRowHeight="15" x14ac:dyDescent="0.25"/>
  <cols>
    <col min="1" max="1" width="9.28515625" customWidth="1"/>
    <col min="2" max="2" width="45" customWidth="1"/>
    <col min="3" max="3" width="10.42578125" customWidth="1"/>
    <col min="4" max="4" width="16.28515625" style="112" customWidth="1"/>
    <col min="5" max="5" width="14.140625" customWidth="1"/>
    <col min="6" max="6" width="16.7109375" customWidth="1"/>
    <col min="8" max="8" width="14.28515625" style="121" customWidth="1"/>
    <col min="9" max="9" width="11.85546875" style="121" customWidth="1"/>
  </cols>
  <sheetData>
    <row r="1" spans="1:9" x14ac:dyDescent="0.25">
      <c r="F1" s="111" t="s">
        <v>369</v>
      </c>
    </row>
    <row r="3" spans="1:9" ht="19.5" x14ac:dyDescent="0.3">
      <c r="C3" s="93" t="s">
        <v>345</v>
      </c>
      <c r="D3" s="113"/>
      <c r="E3" s="95"/>
    </row>
    <row r="5" spans="1:9" x14ac:dyDescent="0.25">
      <c r="B5" t="s">
        <v>334</v>
      </c>
    </row>
    <row r="6" spans="1:9" ht="34.5" customHeight="1" x14ac:dyDescent="0.25">
      <c r="B6" t="s">
        <v>336</v>
      </c>
    </row>
    <row r="7" spans="1:9" ht="15" customHeight="1" x14ac:dyDescent="0.25">
      <c r="B7" t="s">
        <v>343</v>
      </c>
    </row>
    <row r="9" spans="1:9" ht="29.25" customHeight="1" x14ac:dyDescent="0.25">
      <c r="B9" t="s">
        <v>337</v>
      </c>
    </row>
    <row r="10" spans="1:9" x14ac:dyDescent="0.25">
      <c r="B10" t="s">
        <v>351</v>
      </c>
    </row>
    <row r="11" spans="1:9" x14ac:dyDescent="0.25">
      <c r="B11" t="s">
        <v>339</v>
      </c>
    </row>
    <row r="13" spans="1:9" ht="19.5" x14ac:dyDescent="0.3">
      <c r="C13" s="93" t="s">
        <v>368</v>
      </c>
      <c r="D13" s="114"/>
    </row>
    <row r="14" spans="1:9" ht="19.5" x14ac:dyDescent="0.3">
      <c r="C14" s="93" t="s">
        <v>352</v>
      </c>
      <c r="D14" s="114"/>
    </row>
    <row r="15" spans="1:9" ht="15.75" thickBot="1" x14ac:dyDescent="0.3"/>
    <row r="16" spans="1:9" ht="47.25" x14ac:dyDescent="0.25">
      <c r="A16" s="199" t="s">
        <v>26</v>
      </c>
      <c r="B16" s="200" t="s">
        <v>0</v>
      </c>
      <c r="C16" s="200" t="s">
        <v>1</v>
      </c>
      <c r="D16" s="200" t="s">
        <v>27</v>
      </c>
      <c r="E16" s="200" t="s">
        <v>44</v>
      </c>
      <c r="F16" s="200" t="s">
        <v>6</v>
      </c>
      <c r="G16" s="200" t="s">
        <v>140</v>
      </c>
      <c r="H16" s="200" t="s">
        <v>3</v>
      </c>
      <c r="I16" s="200" t="s">
        <v>28</v>
      </c>
    </row>
    <row r="17" spans="1:19" ht="32.25" customHeight="1" x14ac:dyDescent="0.25">
      <c r="A17" s="215">
        <v>1</v>
      </c>
      <c r="B17" s="215" t="s">
        <v>397</v>
      </c>
      <c r="C17" s="216" t="s">
        <v>22</v>
      </c>
      <c r="D17" s="217">
        <v>8</v>
      </c>
      <c r="E17" s="204"/>
      <c r="F17" s="218">
        <f t="shared" ref="F17:F67" si="0">D17*E17</f>
        <v>0</v>
      </c>
      <c r="G17" s="219">
        <v>0.05</v>
      </c>
      <c r="H17" s="204"/>
      <c r="I17" s="204">
        <f>H17*D17</f>
        <v>0</v>
      </c>
    </row>
    <row r="18" spans="1:19" ht="15.75" x14ac:dyDescent="0.25">
      <c r="A18" s="215">
        <v>2</v>
      </c>
      <c r="B18" s="215" t="s">
        <v>145</v>
      </c>
      <c r="C18" s="216" t="s">
        <v>22</v>
      </c>
      <c r="D18" s="217">
        <v>64</v>
      </c>
      <c r="E18" s="204"/>
      <c r="F18" s="218">
        <f t="shared" si="0"/>
        <v>0</v>
      </c>
      <c r="G18" s="219">
        <v>0.05</v>
      </c>
      <c r="H18" s="204"/>
      <c r="I18" s="204">
        <f t="shared" ref="I18:I68" si="1">H18*D18</f>
        <v>0</v>
      </c>
    </row>
    <row r="19" spans="1:19" ht="38.25" customHeight="1" x14ac:dyDescent="0.25">
      <c r="A19" s="215">
        <v>3</v>
      </c>
      <c r="B19" s="215" t="s">
        <v>398</v>
      </c>
      <c r="C19" s="216" t="s">
        <v>22</v>
      </c>
      <c r="D19" s="217">
        <v>12</v>
      </c>
      <c r="E19" s="204"/>
      <c r="F19" s="218">
        <f t="shared" si="0"/>
        <v>0</v>
      </c>
      <c r="G19" s="219">
        <v>0.05</v>
      </c>
      <c r="H19" s="204"/>
      <c r="I19" s="204">
        <f t="shared" si="1"/>
        <v>0</v>
      </c>
    </row>
    <row r="20" spans="1:19" ht="43.5" customHeight="1" x14ac:dyDescent="0.25">
      <c r="A20" s="215">
        <v>4</v>
      </c>
      <c r="B20" s="215" t="s">
        <v>399</v>
      </c>
      <c r="C20" s="216" t="s">
        <v>22</v>
      </c>
      <c r="D20" s="217">
        <v>42</v>
      </c>
      <c r="E20" s="204"/>
      <c r="F20" s="218">
        <f t="shared" si="0"/>
        <v>0</v>
      </c>
      <c r="G20" s="219">
        <v>0.05</v>
      </c>
      <c r="H20" s="204"/>
      <c r="I20" s="204">
        <f t="shared" si="1"/>
        <v>0</v>
      </c>
      <c r="N20" s="58"/>
      <c r="P20" s="58"/>
    </row>
    <row r="21" spans="1:19" ht="31.5" x14ac:dyDescent="0.25">
      <c r="A21" s="215">
        <v>5</v>
      </c>
      <c r="B21" s="215" t="s">
        <v>316</v>
      </c>
      <c r="C21" s="216" t="s">
        <v>22</v>
      </c>
      <c r="D21" s="217">
        <v>960</v>
      </c>
      <c r="E21" s="204"/>
      <c r="F21" s="218">
        <f t="shared" si="0"/>
        <v>0</v>
      </c>
      <c r="G21" s="219">
        <v>0.05</v>
      </c>
      <c r="H21" s="204"/>
      <c r="I21" s="204">
        <f t="shared" si="1"/>
        <v>0</v>
      </c>
      <c r="S21" s="58"/>
    </row>
    <row r="22" spans="1:19" ht="15.75" x14ac:dyDescent="0.25">
      <c r="A22" s="215">
        <v>6</v>
      </c>
      <c r="B22" s="215" t="s">
        <v>146</v>
      </c>
      <c r="C22" s="216" t="s">
        <v>22</v>
      </c>
      <c r="D22" s="217">
        <v>89</v>
      </c>
      <c r="E22" s="204"/>
      <c r="F22" s="218">
        <f t="shared" si="0"/>
        <v>0</v>
      </c>
      <c r="G22" s="219">
        <v>0.05</v>
      </c>
      <c r="H22" s="204"/>
      <c r="I22" s="204">
        <f t="shared" si="1"/>
        <v>0</v>
      </c>
    </row>
    <row r="23" spans="1:19" ht="15.75" x14ac:dyDescent="0.25">
      <c r="A23" s="215">
        <v>7</v>
      </c>
      <c r="B23" s="215" t="s">
        <v>147</v>
      </c>
      <c r="C23" s="216" t="s">
        <v>22</v>
      </c>
      <c r="D23" s="217">
        <v>45</v>
      </c>
      <c r="E23" s="204"/>
      <c r="F23" s="218">
        <f t="shared" si="0"/>
        <v>0</v>
      </c>
      <c r="G23" s="219">
        <v>0.05</v>
      </c>
      <c r="H23" s="204"/>
      <c r="I23" s="204">
        <f t="shared" si="1"/>
        <v>0</v>
      </c>
    </row>
    <row r="24" spans="1:19" ht="31.5" x14ac:dyDescent="0.25">
      <c r="A24" s="215">
        <v>8</v>
      </c>
      <c r="B24" s="215" t="s">
        <v>400</v>
      </c>
      <c r="C24" s="216" t="s">
        <v>22</v>
      </c>
      <c r="D24" s="217">
        <v>57</v>
      </c>
      <c r="E24" s="204"/>
      <c r="F24" s="218">
        <f t="shared" si="0"/>
        <v>0</v>
      </c>
      <c r="G24" s="219">
        <v>0.05</v>
      </c>
      <c r="H24" s="204"/>
      <c r="I24" s="204">
        <f t="shared" si="1"/>
        <v>0</v>
      </c>
    </row>
    <row r="25" spans="1:19" ht="47.25" x14ac:dyDescent="0.25">
      <c r="A25" s="215">
        <v>9</v>
      </c>
      <c r="B25" s="215" t="s">
        <v>401</v>
      </c>
      <c r="C25" s="216" t="s">
        <v>22</v>
      </c>
      <c r="D25" s="217">
        <v>42</v>
      </c>
      <c r="E25" s="204"/>
      <c r="F25" s="218">
        <f t="shared" si="0"/>
        <v>0</v>
      </c>
      <c r="G25" s="219">
        <v>0.05</v>
      </c>
      <c r="H25" s="204"/>
      <c r="I25" s="204">
        <f t="shared" si="1"/>
        <v>0</v>
      </c>
    </row>
    <row r="26" spans="1:19" ht="47.25" x14ac:dyDescent="0.25">
      <c r="A26" s="215">
        <v>10</v>
      </c>
      <c r="B26" s="215" t="s">
        <v>402</v>
      </c>
      <c r="C26" s="216" t="s">
        <v>22</v>
      </c>
      <c r="D26" s="217">
        <v>43</v>
      </c>
      <c r="E26" s="204"/>
      <c r="F26" s="218">
        <f t="shared" si="0"/>
        <v>0</v>
      </c>
      <c r="G26" s="219">
        <v>0.05</v>
      </c>
      <c r="H26" s="204"/>
      <c r="I26" s="204">
        <f t="shared" si="1"/>
        <v>0</v>
      </c>
    </row>
    <row r="27" spans="1:19" ht="47.25" x14ac:dyDescent="0.25">
      <c r="A27" s="215">
        <v>11</v>
      </c>
      <c r="B27" s="215" t="s">
        <v>403</v>
      </c>
      <c r="C27" s="216" t="s">
        <v>22</v>
      </c>
      <c r="D27" s="217">
        <v>38</v>
      </c>
      <c r="E27" s="204"/>
      <c r="F27" s="218">
        <f t="shared" si="0"/>
        <v>0</v>
      </c>
      <c r="G27" s="219">
        <v>0.05</v>
      </c>
      <c r="H27" s="204"/>
      <c r="I27" s="204">
        <f t="shared" si="1"/>
        <v>0</v>
      </c>
    </row>
    <row r="28" spans="1:19" ht="47.25" x14ac:dyDescent="0.25">
      <c r="A28" s="215">
        <v>12</v>
      </c>
      <c r="B28" s="215" t="s">
        <v>404</v>
      </c>
      <c r="C28" s="216" t="s">
        <v>22</v>
      </c>
      <c r="D28" s="217">
        <v>41</v>
      </c>
      <c r="E28" s="204"/>
      <c r="F28" s="218">
        <f t="shared" si="0"/>
        <v>0</v>
      </c>
      <c r="G28" s="219">
        <v>0.05</v>
      </c>
      <c r="H28" s="205"/>
      <c r="I28" s="204">
        <f t="shared" si="1"/>
        <v>0</v>
      </c>
    </row>
    <row r="29" spans="1:19" ht="47.25" x14ac:dyDescent="0.25">
      <c r="A29" s="215">
        <v>13</v>
      </c>
      <c r="B29" s="215" t="s">
        <v>405</v>
      </c>
      <c r="C29" s="216" t="s">
        <v>22</v>
      </c>
      <c r="D29" s="217">
        <v>38</v>
      </c>
      <c r="E29" s="204"/>
      <c r="F29" s="218">
        <f t="shared" si="0"/>
        <v>0</v>
      </c>
      <c r="G29" s="219">
        <v>0.05</v>
      </c>
      <c r="H29" s="205"/>
      <c r="I29" s="204">
        <f t="shared" si="1"/>
        <v>0</v>
      </c>
    </row>
    <row r="30" spans="1:19" ht="15.75" customHeight="1" x14ac:dyDescent="0.25">
      <c r="A30" s="215">
        <v>14</v>
      </c>
      <c r="B30" s="215" t="s">
        <v>406</v>
      </c>
      <c r="C30" s="216" t="s">
        <v>22</v>
      </c>
      <c r="D30" s="217">
        <v>110</v>
      </c>
      <c r="E30" s="204"/>
      <c r="F30" s="218">
        <f t="shared" si="0"/>
        <v>0</v>
      </c>
      <c r="G30" s="219">
        <v>0.05</v>
      </c>
      <c r="H30" s="205"/>
      <c r="I30" s="204">
        <f t="shared" si="1"/>
        <v>0</v>
      </c>
    </row>
    <row r="31" spans="1:19" ht="15.75" x14ac:dyDescent="0.25">
      <c r="A31" s="215">
        <v>15</v>
      </c>
      <c r="B31" s="215" t="s">
        <v>148</v>
      </c>
      <c r="C31" s="216" t="s">
        <v>22</v>
      </c>
      <c r="D31" s="217">
        <v>15</v>
      </c>
      <c r="E31" s="204"/>
      <c r="F31" s="218">
        <f t="shared" si="0"/>
        <v>0</v>
      </c>
      <c r="G31" s="219">
        <v>0.05</v>
      </c>
      <c r="H31" s="205"/>
      <c r="I31" s="204">
        <f t="shared" si="1"/>
        <v>0</v>
      </c>
    </row>
    <row r="32" spans="1:19" ht="47.25" x14ac:dyDescent="0.25">
      <c r="A32" s="215">
        <v>16</v>
      </c>
      <c r="B32" s="215" t="s">
        <v>407</v>
      </c>
      <c r="C32" s="216" t="s">
        <v>22</v>
      </c>
      <c r="D32" s="217">
        <v>35</v>
      </c>
      <c r="E32" s="204"/>
      <c r="F32" s="218">
        <f t="shared" si="0"/>
        <v>0</v>
      </c>
      <c r="G32" s="219">
        <v>0.05</v>
      </c>
      <c r="H32" s="205"/>
      <c r="I32" s="204">
        <f t="shared" si="1"/>
        <v>0</v>
      </c>
    </row>
    <row r="33" spans="1:9" ht="47.25" x14ac:dyDescent="0.25">
      <c r="A33" s="215">
        <v>17</v>
      </c>
      <c r="B33" s="215" t="s">
        <v>408</v>
      </c>
      <c r="C33" s="216" t="s">
        <v>189</v>
      </c>
      <c r="D33" s="217">
        <v>60</v>
      </c>
      <c r="E33" s="204"/>
      <c r="F33" s="218">
        <f t="shared" si="0"/>
        <v>0</v>
      </c>
      <c r="G33" s="219">
        <v>0.05</v>
      </c>
      <c r="H33" s="205"/>
      <c r="I33" s="204">
        <f t="shared" si="1"/>
        <v>0</v>
      </c>
    </row>
    <row r="34" spans="1:9" ht="15.75" customHeight="1" x14ac:dyDescent="0.25">
      <c r="A34" s="215">
        <v>18</v>
      </c>
      <c r="B34" s="215" t="s">
        <v>409</v>
      </c>
      <c r="C34" s="216" t="s">
        <v>22</v>
      </c>
      <c r="D34" s="217">
        <v>165</v>
      </c>
      <c r="E34" s="204"/>
      <c r="F34" s="218">
        <f t="shared" si="0"/>
        <v>0</v>
      </c>
      <c r="G34" s="219">
        <v>0.05</v>
      </c>
      <c r="H34" s="205"/>
      <c r="I34" s="204">
        <f t="shared" si="1"/>
        <v>0</v>
      </c>
    </row>
    <row r="35" spans="1:9" ht="15.75" customHeight="1" x14ac:dyDescent="0.25">
      <c r="A35" s="215">
        <v>19</v>
      </c>
      <c r="B35" s="215" t="s">
        <v>149</v>
      </c>
      <c r="C35" s="216" t="s">
        <v>22</v>
      </c>
      <c r="D35" s="217">
        <v>255</v>
      </c>
      <c r="E35" s="204"/>
      <c r="F35" s="218">
        <f t="shared" si="0"/>
        <v>0</v>
      </c>
      <c r="G35" s="219">
        <v>0.05</v>
      </c>
      <c r="H35" s="205"/>
      <c r="I35" s="204">
        <f t="shared" si="1"/>
        <v>0</v>
      </c>
    </row>
    <row r="36" spans="1:9" ht="15.75" customHeight="1" x14ac:dyDescent="0.25">
      <c r="A36" s="215">
        <v>20</v>
      </c>
      <c r="B36" s="215" t="s">
        <v>150</v>
      </c>
      <c r="C36" s="216" t="s">
        <v>22</v>
      </c>
      <c r="D36" s="217">
        <v>48</v>
      </c>
      <c r="E36" s="204"/>
      <c r="F36" s="218">
        <f t="shared" si="0"/>
        <v>0</v>
      </c>
      <c r="G36" s="219">
        <v>0.05</v>
      </c>
      <c r="H36" s="205"/>
      <c r="I36" s="204">
        <f t="shared" si="1"/>
        <v>0</v>
      </c>
    </row>
    <row r="37" spans="1:9" ht="15.75" customHeight="1" x14ac:dyDescent="0.25">
      <c r="A37" s="215">
        <v>21</v>
      </c>
      <c r="B37" s="215" t="s">
        <v>410</v>
      </c>
      <c r="C37" s="216" t="s">
        <v>22</v>
      </c>
      <c r="D37" s="217">
        <v>86</v>
      </c>
      <c r="E37" s="204"/>
      <c r="F37" s="218">
        <f t="shared" si="0"/>
        <v>0</v>
      </c>
      <c r="G37" s="219">
        <v>0.05</v>
      </c>
      <c r="H37" s="205"/>
      <c r="I37" s="204">
        <f t="shared" si="1"/>
        <v>0</v>
      </c>
    </row>
    <row r="38" spans="1:9" ht="15.75" x14ac:dyDescent="0.25">
      <c r="A38" s="215">
        <v>22</v>
      </c>
      <c r="B38" s="215" t="s">
        <v>151</v>
      </c>
      <c r="C38" s="216" t="s">
        <v>22</v>
      </c>
      <c r="D38" s="217">
        <v>12</v>
      </c>
      <c r="E38" s="204"/>
      <c r="F38" s="218">
        <f t="shared" si="0"/>
        <v>0</v>
      </c>
      <c r="G38" s="219">
        <v>0.05</v>
      </c>
      <c r="H38" s="205"/>
      <c r="I38" s="204">
        <f t="shared" si="1"/>
        <v>0</v>
      </c>
    </row>
    <row r="39" spans="1:9" ht="15.75" x14ac:dyDescent="0.25">
      <c r="A39" s="215">
        <v>23</v>
      </c>
      <c r="B39" s="215" t="s">
        <v>152</v>
      </c>
      <c r="C39" s="216" t="s">
        <v>22</v>
      </c>
      <c r="D39" s="217">
        <v>630</v>
      </c>
      <c r="E39" s="204"/>
      <c r="F39" s="218">
        <f t="shared" si="0"/>
        <v>0</v>
      </c>
      <c r="G39" s="219">
        <v>0.05</v>
      </c>
      <c r="H39" s="205"/>
      <c r="I39" s="204">
        <f t="shared" si="1"/>
        <v>0</v>
      </c>
    </row>
    <row r="40" spans="1:9" ht="21" customHeight="1" x14ac:dyDescent="0.25">
      <c r="A40" s="215">
        <v>24</v>
      </c>
      <c r="B40" s="215" t="s">
        <v>153</v>
      </c>
      <c r="C40" s="216" t="s">
        <v>22</v>
      </c>
      <c r="D40" s="217">
        <v>12</v>
      </c>
      <c r="E40" s="204"/>
      <c r="F40" s="218">
        <f t="shared" si="0"/>
        <v>0</v>
      </c>
      <c r="G40" s="219">
        <v>0.05</v>
      </c>
      <c r="H40" s="205"/>
      <c r="I40" s="204">
        <f t="shared" si="1"/>
        <v>0</v>
      </c>
    </row>
    <row r="41" spans="1:9" ht="52.5" customHeight="1" x14ac:dyDescent="0.25">
      <c r="A41" s="215">
        <v>25</v>
      </c>
      <c r="B41" s="215" t="s">
        <v>154</v>
      </c>
      <c r="C41" s="216" t="s">
        <v>22</v>
      </c>
      <c r="D41" s="217">
        <v>242</v>
      </c>
      <c r="E41" s="204"/>
      <c r="F41" s="218">
        <f t="shared" si="0"/>
        <v>0</v>
      </c>
      <c r="G41" s="219">
        <v>0.05</v>
      </c>
      <c r="H41" s="205"/>
      <c r="I41" s="204">
        <f t="shared" si="1"/>
        <v>0</v>
      </c>
    </row>
    <row r="42" spans="1:9" ht="15.75" x14ac:dyDescent="0.25">
      <c r="A42" s="215">
        <v>26</v>
      </c>
      <c r="B42" s="215" t="s">
        <v>155</v>
      </c>
      <c r="C42" s="216" t="s">
        <v>22</v>
      </c>
      <c r="D42" s="217">
        <v>15.6</v>
      </c>
      <c r="E42" s="204"/>
      <c r="F42" s="218">
        <f t="shared" si="0"/>
        <v>0</v>
      </c>
      <c r="G42" s="219">
        <v>0.05</v>
      </c>
      <c r="H42" s="205"/>
      <c r="I42" s="204">
        <f t="shared" si="1"/>
        <v>0</v>
      </c>
    </row>
    <row r="43" spans="1:9" ht="47.25" x14ac:dyDescent="0.25">
      <c r="A43" s="215">
        <v>27</v>
      </c>
      <c r="B43" s="215" t="s">
        <v>317</v>
      </c>
      <c r="C43" s="216" t="s">
        <v>189</v>
      </c>
      <c r="D43" s="217">
        <v>163</v>
      </c>
      <c r="E43" s="204"/>
      <c r="F43" s="218">
        <f t="shared" si="0"/>
        <v>0</v>
      </c>
      <c r="G43" s="219">
        <v>0.05</v>
      </c>
      <c r="H43" s="205"/>
      <c r="I43" s="204">
        <f t="shared" si="1"/>
        <v>0</v>
      </c>
    </row>
    <row r="44" spans="1:9" ht="15.75" customHeight="1" x14ac:dyDescent="0.25">
      <c r="A44" s="215">
        <v>28</v>
      </c>
      <c r="B44" s="215" t="s">
        <v>411</v>
      </c>
      <c r="C44" s="216" t="s">
        <v>22</v>
      </c>
      <c r="D44" s="217">
        <v>180</v>
      </c>
      <c r="E44" s="204"/>
      <c r="F44" s="218">
        <f t="shared" si="0"/>
        <v>0</v>
      </c>
      <c r="G44" s="219">
        <v>0.05</v>
      </c>
      <c r="H44" s="205"/>
      <c r="I44" s="204">
        <f t="shared" si="1"/>
        <v>0</v>
      </c>
    </row>
    <row r="45" spans="1:9" ht="15.75" x14ac:dyDescent="0.25">
      <c r="A45" s="215">
        <v>29</v>
      </c>
      <c r="B45" s="215" t="s">
        <v>156</v>
      </c>
      <c r="C45" s="216" t="s">
        <v>22</v>
      </c>
      <c r="D45" s="217">
        <v>24</v>
      </c>
      <c r="E45" s="204"/>
      <c r="F45" s="218">
        <f t="shared" si="0"/>
        <v>0</v>
      </c>
      <c r="G45" s="219">
        <v>0.05</v>
      </c>
      <c r="H45" s="205"/>
      <c r="I45" s="204">
        <f t="shared" si="1"/>
        <v>0</v>
      </c>
    </row>
    <row r="46" spans="1:9" ht="31.5" x14ac:dyDescent="0.25">
      <c r="A46" s="215">
        <v>30</v>
      </c>
      <c r="B46" s="215" t="s">
        <v>412</v>
      </c>
      <c r="C46" s="216" t="s">
        <v>22</v>
      </c>
      <c r="D46" s="217">
        <v>15</v>
      </c>
      <c r="E46" s="204"/>
      <c r="F46" s="218">
        <f t="shared" si="0"/>
        <v>0</v>
      </c>
      <c r="G46" s="219">
        <v>0.05</v>
      </c>
      <c r="H46" s="205"/>
      <c r="I46" s="204">
        <f t="shared" si="1"/>
        <v>0</v>
      </c>
    </row>
    <row r="47" spans="1:9" ht="15.75" x14ac:dyDescent="0.25">
      <c r="A47" s="215">
        <v>31</v>
      </c>
      <c r="B47" s="215" t="s">
        <v>157</v>
      </c>
      <c r="C47" s="216" t="s">
        <v>22</v>
      </c>
      <c r="D47" s="217">
        <v>93</v>
      </c>
      <c r="E47" s="204"/>
      <c r="F47" s="218">
        <f t="shared" si="0"/>
        <v>0</v>
      </c>
      <c r="G47" s="219">
        <v>0.05</v>
      </c>
      <c r="H47" s="205"/>
      <c r="I47" s="204">
        <f t="shared" si="1"/>
        <v>0</v>
      </c>
    </row>
    <row r="48" spans="1:9" ht="47.25" x14ac:dyDescent="0.25">
      <c r="A48" s="215">
        <v>32</v>
      </c>
      <c r="B48" s="215" t="s">
        <v>413</v>
      </c>
      <c r="C48" s="216" t="s">
        <v>22</v>
      </c>
      <c r="D48" s="217">
        <v>49</v>
      </c>
      <c r="E48" s="204"/>
      <c r="F48" s="218">
        <f t="shared" si="0"/>
        <v>0</v>
      </c>
      <c r="G48" s="219">
        <v>0.05</v>
      </c>
      <c r="H48" s="205"/>
      <c r="I48" s="204">
        <f t="shared" si="1"/>
        <v>0</v>
      </c>
    </row>
    <row r="49" spans="1:9" ht="15.75" customHeight="1" x14ac:dyDescent="0.25">
      <c r="A49" s="215">
        <v>33</v>
      </c>
      <c r="B49" s="215" t="s">
        <v>414</v>
      </c>
      <c r="C49" s="216" t="s">
        <v>22</v>
      </c>
      <c r="D49" s="217">
        <v>25</v>
      </c>
      <c r="E49" s="204"/>
      <c r="F49" s="218">
        <f t="shared" si="0"/>
        <v>0</v>
      </c>
      <c r="G49" s="219">
        <v>0.05</v>
      </c>
      <c r="H49" s="205"/>
      <c r="I49" s="204">
        <f t="shared" si="1"/>
        <v>0</v>
      </c>
    </row>
    <row r="50" spans="1:9" ht="27" customHeight="1" x14ac:dyDescent="0.25">
      <c r="A50" s="215">
        <v>34</v>
      </c>
      <c r="B50" s="215" t="s">
        <v>158</v>
      </c>
      <c r="C50" s="216" t="s">
        <v>22</v>
      </c>
      <c r="D50" s="217">
        <v>84</v>
      </c>
      <c r="E50" s="204"/>
      <c r="F50" s="218">
        <f t="shared" si="0"/>
        <v>0</v>
      </c>
      <c r="G50" s="219">
        <v>0.05</v>
      </c>
      <c r="H50" s="205"/>
      <c r="I50" s="204">
        <f t="shared" si="1"/>
        <v>0</v>
      </c>
    </row>
    <row r="51" spans="1:9" ht="15.75" customHeight="1" x14ac:dyDescent="0.25">
      <c r="A51" s="215">
        <v>35</v>
      </c>
      <c r="B51" s="215" t="s">
        <v>415</v>
      </c>
      <c r="C51" s="216" t="s">
        <v>22</v>
      </c>
      <c r="D51" s="217">
        <v>41</v>
      </c>
      <c r="E51" s="204"/>
      <c r="F51" s="218">
        <f t="shared" si="0"/>
        <v>0</v>
      </c>
      <c r="G51" s="219">
        <v>0.05</v>
      </c>
      <c r="H51" s="205"/>
      <c r="I51" s="204">
        <f t="shared" si="1"/>
        <v>0</v>
      </c>
    </row>
    <row r="52" spans="1:9" ht="24" customHeight="1" x14ac:dyDescent="0.25">
      <c r="A52" s="215">
        <v>36</v>
      </c>
      <c r="B52" s="215" t="s">
        <v>416</v>
      </c>
      <c r="C52" s="216" t="s">
        <v>22</v>
      </c>
      <c r="D52" s="217">
        <v>110</v>
      </c>
      <c r="E52" s="204"/>
      <c r="F52" s="218">
        <f t="shared" si="0"/>
        <v>0</v>
      </c>
      <c r="G52" s="219">
        <v>0.05</v>
      </c>
      <c r="H52" s="205"/>
      <c r="I52" s="204">
        <f t="shared" si="1"/>
        <v>0</v>
      </c>
    </row>
    <row r="53" spans="1:9" ht="15.75" x14ac:dyDescent="0.25">
      <c r="A53" s="215">
        <v>37</v>
      </c>
      <c r="B53" s="215" t="s">
        <v>159</v>
      </c>
      <c r="C53" s="216" t="s">
        <v>22</v>
      </c>
      <c r="D53" s="217">
        <v>894</v>
      </c>
      <c r="E53" s="204"/>
      <c r="F53" s="218">
        <f t="shared" si="0"/>
        <v>0</v>
      </c>
      <c r="G53" s="219">
        <v>0.05</v>
      </c>
      <c r="H53" s="205"/>
      <c r="I53" s="204">
        <f t="shared" si="1"/>
        <v>0</v>
      </c>
    </row>
    <row r="54" spans="1:9" ht="15.75" customHeight="1" x14ac:dyDescent="0.25">
      <c r="A54" s="215">
        <v>38</v>
      </c>
      <c r="B54" s="215" t="s">
        <v>417</v>
      </c>
      <c r="C54" s="216" t="s">
        <v>22</v>
      </c>
      <c r="D54" s="217">
        <v>230</v>
      </c>
      <c r="E54" s="204"/>
      <c r="F54" s="218">
        <f t="shared" si="0"/>
        <v>0</v>
      </c>
      <c r="G54" s="219">
        <v>0.05</v>
      </c>
      <c r="H54" s="205"/>
      <c r="I54" s="204">
        <f t="shared" si="1"/>
        <v>0</v>
      </c>
    </row>
    <row r="55" spans="1:9" ht="15.75" customHeight="1" x14ac:dyDescent="0.25">
      <c r="A55" s="215">
        <v>39</v>
      </c>
      <c r="B55" s="215" t="s">
        <v>160</v>
      </c>
      <c r="C55" s="216" t="s">
        <v>22</v>
      </c>
      <c r="D55" s="217">
        <v>54</v>
      </c>
      <c r="E55" s="204"/>
      <c r="F55" s="218">
        <f t="shared" si="0"/>
        <v>0</v>
      </c>
      <c r="G55" s="219">
        <v>0.05</v>
      </c>
      <c r="H55" s="205"/>
      <c r="I55" s="204">
        <f t="shared" si="1"/>
        <v>0</v>
      </c>
    </row>
    <row r="56" spans="1:9" ht="33" customHeight="1" x14ac:dyDescent="0.25">
      <c r="A56" s="215">
        <v>40</v>
      </c>
      <c r="B56" s="215" t="s">
        <v>161</v>
      </c>
      <c r="C56" s="216" t="s">
        <v>22</v>
      </c>
      <c r="D56" s="217">
        <v>10</v>
      </c>
      <c r="E56" s="204"/>
      <c r="F56" s="218">
        <f t="shared" si="0"/>
        <v>0</v>
      </c>
      <c r="G56" s="219">
        <v>0.05</v>
      </c>
      <c r="H56" s="205"/>
      <c r="I56" s="204">
        <f t="shared" si="1"/>
        <v>0</v>
      </c>
    </row>
    <row r="57" spans="1:9" ht="15.75" customHeight="1" x14ac:dyDescent="0.25">
      <c r="A57" s="215">
        <v>41</v>
      </c>
      <c r="B57" s="215" t="s">
        <v>162</v>
      </c>
      <c r="C57" s="216" t="s">
        <v>22</v>
      </c>
      <c r="D57" s="217">
        <v>26</v>
      </c>
      <c r="E57" s="204"/>
      <c r="F57" s="218">
        <f t="shared" si="0"/>
        <v>0</v>
      </c>
      <c r="G57" s="219">
        <v>0.05</v>
      </c>
      <c r="H57" s="205"/>
      <c r="I57" s="204">
        <f t="shared" si="1"/>
        <v>0</v>
      </c>
    </row>
    <row r="58" spans="1:9" ht="15.75" x14ac:dyDescent="0.25">
      <c r="A58" s="215">
        <v>42</v>
      </c>
      <c r="B58" s="215" t="s">
        <v>163</v>
      </c>
      <c r="C58" s="216" t="s">
        <v>22</v>
      </c>
      <c r="D58" s="217">
        <v>9</v>
      </c>
      <c r="E58" s="204"/>
      <c r="F58" s="218">
        <f t="shared" si="0"/>
        <v>0</v>
      </c>
      <c r="G58" s="219">
        <v>0.05</v>
      </c>
      <c r="H58" s="209"/>
      <c r="I58" s="204">
        <f t="shared" si="1"/>
        <v>0</v>
      </c>
    </row>
    <row r="59" spans="1:9" ht="47.25" x14ac:dyDescent="0.25">
      <c r="A59" s="215">
        <v>43</v>
      </c>
      <c r="B59" s="215" t="s">
        <v>418</v>
      </c>
      <c r="C59" s="216" t="s">
        <v>22</v>
      </c>
      <c r="D59" s="217">
        <v>125</v>
      </c>
      <c r="E59" s="204"/>
      <c r="F59" s="218">
        <f t="shared" si="0"/>
        <v>0</v>
      </c>
      <c r="G59" s="219">
        <v>0.05</v>
      </c>
      <c r="H59" s="205"/>
      <c r="I59" s="204">
        <f t="shared" si="1"/>
        <v>0</v>
      </c>
    </row>
    <row r="60" spans="1:9" ht="47.25" x14ac:dyDescent="0.25">
      <c r="A60" s="215">
        <v>44</v>
      </c>
      <c r="B60" s="215" t="s">
        <v>419</v>
      </c>
      <c r="C60" s="216" t="s">
        <v>22</v>
      </c>
      <c r="D60" s="217">
        <v>52</v>
      </c>
      <c r="E60" s="204"/>
      <c r="F60" s="218">
        <f t="shared" si="0"/>
        <v>0</v>
      </c>
      <c r="G60" s="219">
        <v>0.05</v>
      </c>
      <c r="H60" s="205"/>
      <c r="I60" s="204">
        <f t="shared" si="1"/>
        <v>0</v>
      </c>
    </row>
    <row r="61" spans="1:9" ht="15.75" x14ac:dyDescent="0.25">
      <c r="A61" s="215">
        <v>45</v>
      </c>
      <c r="B61" s="215" t="s">
        <v>164</v>
      </c>
      <c r="C61" s="216" t="s">
        <v>22</v>
      </c>
      <c r="D61" s="217">
        <v>65</v>
      </c>
      <c r="E61" s="204"/>
      <c r="F61" s="218">
        <f t="shared" si="0"/>
        <v>0</v>
      </c>
      <c r="G61" s="219">
        <v>0.05</v>
      </c>
      <c r="H61" s="205"/>
      <c r="I61" s="204">
        <f t="shared" si="1"/>
        <v>0</v>
      </c>
    </row>
    <row r="62" spans="1:9" ht="15.75" x14ac:dyDescent="0.25">
      <c r="A62" s="215">
        <v>46</v>
      </c>
      <c r="B62" s="215" t="s">
        <v>165</v>
      </c>
      <c r="C62" s="216" t="s">
        <v>22</v>
      </c>
      <c r="D62" s="217">
        <v>391</v>
      </c>
      <c r="E62" s="204"/>
      <c r="F62" s="218">
        <f t="shared" si="0"/>
        <v>0</v>
      </c>
      <c r="G62" s="219">
        <v>0.05</v>
      </c>
      <c r="H62" s="205"/>
      <c r="I62" s="204">
        <f t="shared" si="1"/>
        <v>0</v>
      </c>
    </row>
    <row r="63" spans="1:9" ht="31.5" customHeight="1" x14ac:dyDescent="0.25">
      <c r="A63" s="215">
        <v>47</v>
      </c>
      <c r="B63" s="215" t="s">
        <v>420</v>
      </c>
      <c r="C63" s="216" t="s">
        <v>22</v>
      </c>
      <c r="D63" s="217">
        <v>183</v>
      </c>
      <c r="E63" s="204"/>
      <c r="F63" s="218">
        <f t="shared" si="0"/>
        <v>0</v>
      </c>
      <c r="G63" s="219">
        <v>0.05</v>
      </c>
      <c r="H63" s="205"/>
      <c r="I63" s="204">
        <f t="shared" si="1"/>
        <v>0</v>
      </c>
    </row>
    <row r="64" spans="1:9" ht="31.5" x14ac:dyDescent="0.25">
      <c r="A64" s="215">
        <v>48</v>
      </c>
      <c r="B64" s="215" t="s">
        <v>421</v>
      </c>
      <c r="C64" s="216" t="s">
        <v>22</v>
      </c>
      <c r="D64" s="217">
        <v>921</v>
      </c>
      <c r="E64" s="204"/>
      <c r="F64" s="218">
        <f t="shared" si="0"/>
        <v>0</v>
      </c>
      <c r="G64" s="219">
        <v>0.05</v>
      </c>
      <c r="H64" s="205"/>
      <c r="I64" s="204">
        <f t="shared" si="1"/>
        <v>0</v>
      </c>
    </row>
    <row r="65" spans="1:9" ht="30.75" customHeight="1" x14ac:dyDescent="0.25">
      <c r="A65" s="215">
        <v>49</v>
      </c>
      <c r="B65" s="215" t="s">
        <v>422</v>
      </c>
      <c r="C65" s="216" t="s">
        <v>22</v>
      </c>
      <c r="D65" s="217">
        <v>35</v>
      </c>
      <c r="E65" s="204"/>
      <c r="F65" s="218">
        <f t="shared" si="0"/>
        <v>0</v>
      </c>
      <c r="G65" s="219">
        <v>0.05</v>
      </c>
      <c r="H65" s="205"/>
      <c r="I65" s="204">
        <f t="shared" si="1"/>
        <v>0</v>
      </c>
    </row>
    <row r="66" spans="1:9" ht="30.75" customHeight="1" x14ac:dyDescent="0.25">
      <c r="A66" s="215">
        <v>50</v>
      </c>
      <c r="B66" s="215" t="s">
        <v>166</v>
      </c>
      <c r="C66" s="216" t="s">
        <v>22</v>
      </c>
      <c r="D66" s="217">
        <v>24</v>
      </c>
      <c r="E66" s="204"/>
      <c r="F66" s="218">
        <f t="shared" si="0"/>
        <v>0</v>
      </c>
      <c r="G66" s="219">
        <v>0.05</v>
      </c>
      <c r="H66" s="205"/>
      <c r="I66" s="204">
        <f t="shared" si="1"/>
        <v>0</v>
      </c>
    </row>
    <row r="67" spans="1:9" ht="30.75" customHeight="1" x14ac:dyDescent="0.25">
      <c r="A67" s="215">
        <v>51</v>
      </c>
      <c r="B67" s="215" t="s">
        <v>295</v>
      </c>
      <c r="C67" s="216" t="s">
        <v>22</v>
      </c>
      <c r="D67" s="217">
        <v>42</v>
      </c>
      <c r="E67" s="204"/>
      <c r="F67" s="218">
        <f t="shared" si="0"/>
        <v>0</v>
      </c>
      <c r="G67" s="219">
        <v>0.05</v>
      </c>
      <c r="H67" s="209"/>
      <c r="I67" s="204">
        <f t="shared" si="1"/>
        <v>0</v>
      </c>
    </row>
    <row r="68" spans="1:9" ht="30.75" customHeight="1" x14ac:dyDescent="0.25">
      <c r="A68" s="215">
        <v>52</v>
      </c>
      <c r="B68" s="215" t="s">
        <v>167</v>
      </c>
      <c r="C68" s="216" t="s">
        <v>22</v>
      </c>
      <c r="D68" s="217">
        <v>25</v>
      </c>
      <c r="E68" s="204"/>
      <c r="F68" s="218">
        <v>324.75</v>
      </c>
      <c r="G68" s="219">
        <v>0.05</v>
      </c>
      <c r="H68" s="205"/>
      <c r="I68" s="204">
        <f t="shared" si="1"/>
        <v>0</v>
      </c>
    </row>
    <row r="69" spans="1:9" ht="30" customHeight="1" thickBot="1" x14ac:dyDescent="0.4">
      <c r="A69" s="210" t="s">
        <v>36</v>
      </c>
      <c r="B69" s="211"/>
      <c r="C69" s="211"/>
      <c r="D69" s="212"/>
      <c r="E69" s="211"/>
      <c r="F69" s="213"/>
      <c r="G69" s="211"/>
      <c r="H69" s="208"/>
      <c r="I69" s="214"/>
    </row>
    <row r="73" spans="1:9" x14ac:dyDescent="0.25">
      <c r="G73" t="s">
        <v>395</v>
      </c>
      <c r="H73"/>
      <c r="I73"/>
    </row>
    <row r="74" spans="1:9" x14ac:dyDescent="0.25">
      <c r="G74" t="s">
        <v>396</v>
      </c>
      <c r="H74"/>
      <c r="I74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47" workbookViewId="0">
      <selection activeCell="S11" sqref="S11"/>
    </sheetView>
  </sheetViews>
  <sheetFormatPr defaultRowHeight="15" x14ac:dyDescent="0.25"/>
  <cols>
    <col min="1" max="1" width="4.85546875" customWidth="1"/>
    <col min="2" max="2" width="43.7109375" customWidth="1"/>
    <col min="3" max="3" width="13.42578125" customWidth="1"/>
    <col min="4" max="4" width="16.7109375" customWidth="1"/>
    <col min="5" max="5" width="14.5703125" customWidth="1"/>
    <col min="6" max="6" width="11.85546875" style="121" customWidth="1"/>
    <col min="7" max="7" width="8.7109375" customWidth="1"/>
    <col min="8" max="8" width="14.7109375" style="121" customWidth="1"/>
    <col min="9" max="9" width="9.42578125" style="121" bestFit="1" customWidth="1"/>
  </cols>
  <sheetData>
    <row r="1" spans="1:9" x14ac:dyDescent="0.25">
      <c r="G1" s="111" t="s">
        <v>369</v>
      </c>
    </row>
    <row r="3" spans="1:9" ht="21" x14ac:dyDescent="0.35">
      <c r="A3" s="160" t="s">
        <v>353</v>
      </c>
      <c r="B3" s="161"/>
      <c r="C3" s="161"/>
      <c r="D3" s="161"/>
      <c r="E3" s="161"/>
      <c r="F3" s="161"/>
      <c r="G3" s="161"/>
      <c r="H3" s="161"/>
      <c r="I3" s="161"/>
    </row>
    <row r="4" spans="1:9" ht="21" x14ac:dyDescent="0.35">
      <c r="A4" s="86"/>
      <c r="B4" s="99" t="s">
        <v>334</v>
      </c>
      <c r="C4" s="98"/>
      <c r="D4" s="98"/>
      <c r="E4" s="87"/>
      <c r="F4" s="138"/>
      <c r="G4" s="87"/>
      <c r="H4" s="138"/>
      <c r="I4" s="138"/>
    </row>
    <row r="5" spans="1:9" ht="27.75" customHeight="1" x14ac:dyDescent="0.35">
      <c r="A5" s="86"/>
      <c r="B5" s="100" t="s">
        <v>336</v>
      </c>
      <c r="C5" s="98"/>
      <c r="D5" s="98"/>
      <c r="E5" s="87"/>
      <c r="F5" s="138"/>
      <c r="G5" s="87"/>
      <c r="H5" s="138"/>
      <c r="I5" s="138"/>
    </row>
    <row r="6" spans="1:9" ht="21" x14ac:dyDescent="0.35">
      <c r="A6" s="86"/>
      <c r="B6" s="97" t="s">
        <v>349</v>
      </c>
      <c r="C6" s="98"/>
      <c r="D6" s="98"/>
      <c r="E6" s="87"/>
      <c r="F6" s="138"/>
      <c r="G6" s="87"/>
      <c r="H6" s="138"/>
      <c r="I6" s="138"/>
    </row>
    <row r="7" spans="1:9" ht="34.5" customHeight="1" x14ac:dyDescent="0.35">
      <c r="A7" s="86"/>
      <c r="B7" s="100" t="s">
        <v>336</v>
      </c>
      <c r="C7" s="98"/>
      <c r="D7" s="98"/>
      <c r="E7" s="87"/>
      <c r="F7" s="138"/>
      <c r="G7" s="87"/>
      <c r="H7" s="138"/>
      <c r="I7" s="138"/>
    </row>
    <row r="8" spans="1:9" ht="21" x14ac:dyDescent="0.35">
      <c r="A8" s="86"/>
      <c r="B8" s="97" t="s">
        <v>350</v>
      </c>
      <c r="C8" s="98"/>
      <c r="D8" s="98"/>
      <c r="E8" s="87"/>
      <c r="F8" s="138"/>
      <c r="G8" s="87"/>
      <c r="H8" s="138"/>
      <c r="I8" s="138"/>
    </row>
    <row r="9" spans="1:9" ht="21" x14ac:dyDescent="0.35">
      <c r="A9" s="86"/>
      <c r="B9" s="98"/>
      <c r="C9" s="98"/>
      <c r="D9" s="98"/>
      <c r="E9" s="87"/>
      <c r="F9" s="138"/>
      <c r="G9" s="87"/>
      <c r="H9" s="138"/>
      <c r="I9" s="138"/>
    </row>
    <row r="10" spans="1:9" ht="21" x14ac:dyDescent="0.35">
      <c r="A10" s="86"/>
      <c r="B10" s="97" t="s">
        <v>354</v>
      </c>
      <c r="C10" s="87"/>
      <c r="D10" s="87"/>
      <c r="E10" s="87"/>
      <c r="F10" s="138"/>
      <c r="G10" s="87"/>
      <c r="H10" s="138"/>
      <c r="I10" s="138"/>
    </row>
    <row r="11" spans="1:9" ht="21" x14ac:dyDescent="0.35">
      <c r="A11" s="86"/>
      <c r="B11" s="87"/>
      <c r="C11" s="87"/>
      <c r="D11" s="87"/>
      <c r="E11" s="87"/>
      <c r="F11" s="138"/>
      <c r="G11" s="87"/>
      <c r="H11" s="138"/>
      <c r="I11" s="138"/>
    </row>
    <row r="12" spans="1:9" ht="21" x14ac:dyDescent="0.35">
      <c r="A12" s="86"/>
      <c r="B12" s="87"/>
      <c r="C12" s="86" t="s">
        <v>355</v>
      </c>
      <c r="D12" s="87"/>
      <c r="E12" s="87"/>
      <c r="F12" s="138"/>
      <c r="G12" s="87"/>
      <c r="H12" s="138"/>
      <c r="I12" s="138"/>
    </row>
    <row r="13" spans="1:9" ht="21" x14ac:dyDescent="0.35">
      <c r="A13" s="86"/>
      <c r="B13" s="87"/>
      <c r="C13" s="86" t="s">
        <v>356</v>
      </c>
      <c r="D13" s="87"/>
      <c r="E13" s="87"/>
      <c r="F13" s="138"/>
      <c r="G13" s="87"/>
      <c r="H13" s="138"/>
      <c r="I13" s="138"/>
    </row>
    <row r="15" spans="1:9" ht="15.75" thickBot="1" x14ac:dyDescent="0.3"/>
    <row r="16" spans="1:9" ht="47.25" x14ac:dyDescent="0.25">
      <c r="A16" s="199" t="s">
        <v>26</v>
      </c>
      <c r="B16" s="200" t="s">
        <v>0</v>
      </c>
      <c r="C16" s="200" t="s">
        <v>1</v>
      </c>
      <c r="D16" s="200" t="s">
        <v>27</v>
      </c>
      <c r="E16" s="200" t="s">
        <v>44</v>
      </c>
      <c r="F16" s="128" t="s">
        <v>6</v>
      </c>
      <c r="G16" s="200" t="s">
        <v>140</v>
      </c>
      <c r="H16" s="128" t="s">
        <v>3</v>
      </c>
      <c r="I16" s="128" t="s">
        <v>28</v>
      </c>
    </row>
    <row r="17" spans="1:9" ht="15.75" x14ac:dyDescent="0.25">
      <c r="A17" s="227">
        <v>1</v>
      </c>
      <c r="B17" s="215" t="s">
        <v>114</v>
      </c>
      <c r="C17" s="206" t="s">
        <v>7</v>
      </c>
      <c r="D17" s="215">
        <v>10</v>
      </c>
      <c r="E17" s="204"/>
      <c r="F17" s="228">
        <f t="shared" ref="F17:F61" si="0">D17*E17</f>
        <v>0</v>
      </c>
      <c r="G17" s="219">
        <v>0.23</v>
      </c>
      <c r="H17" s="228">
        <f>E17*G17+E17</f>
        <v>0</v>
      </c>
      <c r="I17" s="228">
        <f>H17*D17</f>
        <v>0</v>
      </c>
    </row>
    <row r="18" spans="1:9" ht="26.25" customHeight="1" x14ac:dyDescent="0.25">
      <c r="A18" s="227">
        <v>2</v>
      </c>
      <c r="B18" s="215" t="s">
        <v>288</v>
      </c>
      <c r="C18" s="206" t="s">
        <v>7</v>
      </c>
      <c r="D18" s="215">
        <v>950</v>
      </c>
      <c r="E18" s="204"/>
      <c r="F18" s="228">
        <f t="shared" si="0"/>
        <v>0</v>
      </c>
      <c r="G18" s="219">
        <v>0.05</v>
      </c>
      <c r="H18" s="228">
        <f t="shared" ref="H18:H62" si="1">E18*G18+E18</f>
        <v>0</v>
      </c>
      <c r="I18" s="228">
        <f t="shared" ref="I18:I62" si="2">H18*D18</f>
        <v>0</v>
      </c>
    </row>
    <row r="19" spans="1:9" ht="15.75" x14ac:dyDescent="0.25">
      <c r="A19" s="227">
        <v>3</v>
      </c>
      <c r="B19" s="215" t="s">
        <v>127</v>
      </c>
      <c r="C19" s="206" t="s">
        <v>7</v>
      </c>
      <c r="D19" s="215">
        <v>140</v>
      </c>
      <c r="E19" s="204"/>
      <c r="F19" s="228">
        <f t="shared" si="0"/>
        <v>0</v>
      </c>
      <c r="G19" s="219">
        <v>0.05</v>
      </c>
      <c r="H19" s="228">
        <f t="shared" si="1"/>
        <v>0</v>
      </c>
      <c r="I19" s="228">
        <f t="shared" si="2"/>
        <v>0</v>
      </c>
    </row>
    <row r="20" spans="1:9" ht="15.75" x14ac:dyDescent="0.25">
      <c r="A20" s="227">
        <v>4</v>
      </c>
      <c r="B20" s="215" t="s">
        <v>116</v>
      </c>
      <c r="C20" s="206" t="s">
        <v>7</v>
      </c>
      <c r="D20" s="215">
        <v>208</v>
      </c>
      <c r="E20" s="204"/>
      <c r="F20" s="228">
        <f t="shared" si="0"/>
        <v>0</v>
      </c>
      <c r="G20" s="219">
        <v>0.05</v>
      </c>
      <c r="H20" s="228">
        <f t="shared" si="1"/>
        <v>0</v>
      </c>
      <c r="I20" s="228">
        <f t="shared" si="2"/>
        <v>0</v>
      </c>
    </row>
    <row r="21" spans="1:9" ht="15.75" x14ac:dyDescent="0.25">
      <c r="A21" s="227">
        <v>5</v>
      </c>
      <c r="B21" s="215" t="s">
        <v>117</v>
      </c>
      <c r="C21" s="206" t="s">
        <v>7</v>
      </c>
      <c r="D21" s="215">
        <v>368</v>
      </c>
      <c r="E21" s="204"/>
      <c r="F21" s="228">
        <f t="shared" si="0"/>
        <v>0</v>
      </c>
      <c r="G21" s="219">
        <v>0.05</v>
      </c>
      <c r="H21" s="228">
        <f t="shared" si="1"/>
        <v>0</v>
      </c>
      <c r="I21" s="228">
        <f t="shared" si="2"/>
        <v>0</v>
      </c>
    </row>
    <row r="22" spans="1:9" ht="15.75" x14ac:dyDescent="0.25">
      <c r="A22" s="227">
        <v>6</v>
      </c>
      <c r="B22" s="215" t="s">
        <v>302</v>
      </c>
      <c r="C22" s="206" t="s">
        <v>7</v>
      </c>
      <c r="D22" s="215">
        <v>108</v>
      </c>
      <c r="E22" s="204"/>
      <c r="F22" s="228">
        <f t="shared" si="0"/>
        <v>0</v>
      </c>
      <c r="G22" s="219">
        <v>0.05</v>
      </c>
      <c r="H22" s="228">
        <f t="shared" si="1"/>
        <v>0</v>
      </c>
      <c r="I22" s="228">
        <f t="shared" si="2"/>
        <v>0</v>
      </c>
    </row>
    <row r="23" spans="1:9" ht="31.5" x14ac:dyDescent="0.25">
      <c r="A23" s="227">
        <v>7</v>
      </c>
      <c r="B23" s="215" t="s">
        <v>301</v>
      </c>
      <c r="C23" s="206" t="s">
        <v>7</v>
      </c>
      <c r="D23" s="215">
        <v>60</v>
      </c>
      <c r="E23" s="204"/>
      <c r="F23" s="228">
        <f t="shared" si="0"/>
        <v>0</v>
      </c>
      <c r="G23" s="219">
        <v>0.05</v>
      </c>
      <c r="H23" s="228">
        <f t="shared" si="1"/>
        <v>0</v>
      </c>
      <c r="I23" s="228">
        <f t="shared" si="2"/>
        <v>0</v>
      </c>
    </row>
    <row r="24" spans="1:9" ht="31.5" x14ac:dyDescent="0.25">
      <c r="A24" s="227">
        <v>8</v>
      </c>
      <c r="B24" s="215" t="s">
        <v>298</v>
      </c>
      <c r="C24" s="206" t="s">
        <v>7</v>
      </c>
      <c r="D24" s="215">
        <v>372</v>
      </c>
      <c r="E24" s="204"/>
      <c r="F24" s="228">
        <f t="shared" si="0"/>
        <v>0</v>
      </c>
      <c r="G24" s="219">
        <v>0.05</v>
      </c>
      <c r="H24" s="228">
        <f t="shared" si="1"/>
        <v>0</v>
      </c>
      <c r="I24" s="228">
        <f t="shared" si="2"/>
        <v>0</v>
      </c>
    </row>
    <row r="25" spans="1:9" ht="15.75" x14ac:dyDescent="0.25">
      <c r="A25" s="227"/>
      <c r="B25" s="215" t="s">
        <v>315</v>
      </c>
      <c r="C25" s="215" t="s">
        <v>378</v>
      </c>
      <c r="D25" s="215"/>
      <c r="E25" s="204"/>
      <c r="F25" s="228"/>
      <c r="G25" s="219"/>
      <c r="H25" s="228">
        <f t="shared" si="1"/>
        <v>0</v>
      </c>
      <c r="I25" s="228">
        <f t="shared" si="2"/>
        <v>0</v>
      </c>
    </row>
    <row r="26" spans="1:9" ht="15.75" x14ac:dyDescent="0.25">
      <c r="A26" s="227">
        <v>9</v>
      </c>
      <c r="B26" s="215" t="s">
        <v>296</v>
      </c>
      <c r="C26" s="206" t="s">
        <v>7</v>
      </c>
      <c r="D26" s="215">
        <v>960</v>
      </c>
      <c r="E26" s="204"/>
      <c r="F26" s="228">
        <f t="shared" si="0"/>
        <v>0</v>
      </c>
      <c r="G26" s="219">
        <v>0.05</v>
      </c>
      <c r="H26" s="228">
        <f t="shared" si="1"/>
        <v>0</v>
      </c>
      <c r="I26" s="228">
        <f t="shared" si="2"/>
        <v>0</v>
      </c>
    </row>
    <row r="27" spans="1:9" ht="15.75" x14ac:dyDescent="0.25">
      <c r="A27" s="227">
        <v>10</v>
      </c>
      <c r="B27" s="215" t="s">
        <v>128</v>
      </c>
      <c r="C27" s="206" t="s">
        <v>7</v>
      </c>
      <c r="D27" s="215">
        <v>294</v>
      </c>
      <c r="E27" s="204"/>
      <c r="F27" s="228">
        <f t="shared" si="0"/>
        <v>0</v>
      </c>
      <c r="G27" s="219">
        <v>0.05</v>
      </c>
      <c r="H27" s="228">
        <f t="shared" si="1"/>
        <v>0</v>
      </c>
      <c r="I27" s="228">
        <f t="shared" si="2"/>
        <v>0</v>
      </c>
    </row>
    <row r="28" spans="1:9" ht="15.75" x14ac:dyDescent="0.25">
      <c r="A28" s="227">
        <v>11</v>
      </c>
      <c r="B28" s="215" t="s">
        <v>285</v>
      </c>
      <c r="C28" s="206" t="s">
        <v>7</v>
      </c>
      <c r="D28" s="215">
        <v>267</v>
      </c>
      <c r="E28" s="204"/>
      <c r="F28" s="228">
        <f t="shared" si="0"/>
        <v>0</v>
      </c>
      <c r="G28" s="219">
        <v>0.05</v>
      </c>
      <c r="H28" s="228">
        <f t="shared" si="1"/>
        <v>0</v>
      </c>
      <c r="I28" s="228">
        <f t="shared" si="2"/>
        <v>0</v>
      </c>
    </row>
    <row r="29" spans="1:9" ht="15.75" x14ac:dyDescent="0.25">
      <c r="A29" s="227">
        <v>12</v>
      </c>
      <c r="B29" s="215" t="s">
        <v>118</v>
      </c>
      <c r="C29" s="206" t="s">
        <v>7</v>
      </c>
      <c r="D29" s="215">
        <v>240</v>
      </c>
      <c r="E29" s="204"/>
      <c r="F29" s="228">
        <f t="shared" si="0"/>
        <v>0</v>
      </c>
      <c r="G29" s="219">
        <v>0.05</v>
      </c>
      <c r="H29" s="228">
        <f t="shared" si="1"/>
        <v>0</v>
      </c>
      <c r="I29" s="228">
        <f t="shared" si="2"/>
        <v>0</v>
      </c>
    </row>
    <row r="30" spans="1:9" ht="15.75" x14ac:dyDescent="0.25">
      <c r="A30" s="227">
        <v>13</v>
      </c>
      <c r="B30" s="215" t="s">
        <v>119</v>
      </c>
      <c r="C30" s="206" t="s">
        <v>7</v>
      </c>
      <c r="D30" s="215">
        <v>104</v>
      </c>
      <c r="E30" s="204"/>
      <c r="F30" s="228">
        <f t="shared" si="0"/>
        <v>0</v>
      </c>
      <c r="G30" s="219">
        <v>0.05</v>
      </c>
      <c r="H30" s="228">
        <f t="shared" si="1"/>
        <v>0</v>
      </c>
      <c r="I30" s="228">
        <f t="shared" si="2"/>
        <v>0</v>
      </c>
    </row>
    <row r="31" spans="1:9" ht="15.75" x14ac:dyDescent="0.25">
      <c r="A31" s="227">
        <v>14</v>
      </c>
      <c r="B31" s="215" t="s">
        <v>120</v>
      </c>
      <c r="C31" s="206" t="s">
        <v>7</v>
      </c>
      <c r="D31" s="215">
        <v>32</v>
      </c>
      <c r="E31" s="204"/>
      <c r="F31" s="228">
        <f t="shared" si="0"/>
        <v>0</v>
      </c>
      <c r="G31" s="219">
        <v>0.05</v>
      </c>
      <c r="H31" s="228">
        <f t="shared" si="1"/>
        <v>0</v>
      </c>
      <c r="I31" s="228">
        <f t="shared" si="2"/>
        <v>0</v>
      </c>
    </row>
    <row r="32" spans="1:9" ht="15.75" x14ac:dyDescent="0.25">
      <c r="A32" s="227"/>
      <c r="B32" s="215" t="s">
        <v>321</v>
      </c>
      <c r="C32" s="206" t="s">
        <v>7</v>
      </c>
      <c r="D32" s="215">
        <v>10</v>
      </c>
      <c r="E32" s="204"/>
      <c r="F32" s="228">
        <f t="shared" si="0"/>
        <v>0</v>
      </c>
      <c r="G32" s="219">
        <v>0.05</v>
      </c>
      <c r="H32" s="228">
        <f t="shared" si="1"/>
        <v>0</v>
      </c>
      <c r="I32" s="228">
        <f t="shared" si="2"/>
        <v>0</v>
      </c>
    </row>
    <row r="33" spans="1:9" ht="15.75" x14ac:dyDescent="0.25">
      <c r="A33" s="227">
        <v>15</v>
      </c>
      <c r="B33" s="215" t="s">
        <v>320</v>
      </c>
      <c r="C33" s="206" t="s">
        <v>7</v>
      </c>
      <c r="D33" s="215">
        <v>18</v>
      </c>
      <c r="E33" s="204"/>
      <c r="F33" s="228">
        <f t="shared" si="0"/>
        <v>0</v>
      </c>
      <c r="G33" s="219">
        <v>0.05</v>
      </c>
      <c r="H33" s="228">
        <f t="shared" si="1"/>
        <v>0</v>
      </c>
      <c r="I33" s="228">
        <f t="shared" si="2"/>
        <v>0</v>
      </c>
    </row>
    <row r="34" spans="1:9" ht="31.5" x14ac:dyDescent="0.25">
      <c r="A34" s="227">
        <v>16</v>
      </c>
      <c r="B34" s="215" t="s">
        <v>121</v>
      </c>
      <c r="C34" s="206" t="s">
        <v>7</v>
      </c>
      <c r="D34" s="215">
        <v>60</v>
      </c>
      <c r="E34" s="204"/>
      <c r="F34" s="228">
        <f t="shared" si="0"/>
        <v>0</v>
      </c>
      <c r="G34" s="219">
        <v>0.05</v>
      </c>
      <c r="H34" s="228">
        <f t="shared" si="1"/>
        <v>0</v>
      </c>
      <c r="I34" s="228">
        <f t="shared" si="2"/>
        <v>0</v>
      </c>
    </row>
    <row r="35" spans="1:9" ht="31.5" x14ac:dyDescent="0.25">
      <c r="A35" s="227">
        <v>17</v>
      </c>
      <c r="B35" s="215" t="s">
        <v>303</v>
      </c>
      <c r="C35" s="206" t="s">
        <v>7</v>
      </c>
      <c r="D35" s="215">
        <v>55296</v>
      </c>
      <c r="E35" s="204"/>
      <c r="F35" s="228">
        <f t="shared" si="0"/>
        <v>0</v>
      </c>
      <c r="G35" s="219">
        <v>0.05</v>
      </c>
      <c r="H35" s="228">
        <f t="shared" si="1"/>
        <v>0</v>
      </c>
      <c r="I35" s="228">
        <f t="shared" si="2"/>
        <v>0</v>
      </c>
    </row>
    <row r="36" spans="1:9" ht="15.75" x14ac:dyDescent="0.25">
      <c r="A36" s="227">
        <v>18</v>
      </c>
      <c r="B36" s="215" t="s">
        <v>136</v>
      </c>
      <c r="C36" s="206" t="s">
        <v>7</v>
      </c>
      <c r="D36" s="215">
        <v>288</v>
      </c>
      <c r="E36" s="204"/>
      <c r="F36" s="228">
        <f t="shared" si="0"/>
        <v>0</v>
      </c>
      <c r="G36" s="219">
        <v>0.05</v>
      </c>
      <c r="H36" s="228">
        <f t="shared" si="1"/>
        <v>0</v>
      </c>
      <c r="I36" s="228">
        <f t="shared" si="2"/>
        <v>0</v>
      </c>
    </row>
    <row r="37" spans="1:9" ht="15.75" x14ac:dyDescent="0.25">
      <c r="A37" s="227">
        <v>19</v>
      </c>
      <c r="B37" s="215" t="s">
        <v>135</v>
      </c>
      <c r="C37" s="206" t="s">
        <v>7</v>
      </c>
      <c r="D37" s="215">
        <v>12</v>
      </c>
      <c r="E37" s="204"/>
      <c r="F37" s="228">
        <f t="shared" si="0"/>
        <v>0</v>
      </c>
      <c r="G37" s="219">
        <v>0.05</v>
      </c>
      <c r="H37" s="228">
        <f t="shared" si="1"/>
        <v>0</v>
      </c>
      <c r="I37" s="228">
        <f t="shared" si="2"/>
        <v>0</v>
      </c>
    </row>
    <row r="38" spans="1:9" ht="15.75" x14ac:dyDescent="0.25">
      <c r="A38" s="227">
        <v>20</v>
      </c>
      <c r="B38" s="215" t="s">
        <v>282</v>
      </c>
      <c r="C38" s="206" t="s">
        <v>7</v>
      </c>
      <c r="D38" s="215">
        <v>3080</v>
      </c>
      <c r="E38" s="204"/>
      <c r="F38" s="228">
        <f t="shared" si="0"/>
        <v>0</v>
      </c>
      <c r="G38" s="219">
        <v>0.05</v>
      </c>
      <c r="H38" s="228">
        <f t="shared" si="1"/>
        <v>0</v>
      </c>
      <c r="I38" s="228">
        <f t="shared" si="2"/>
        <v>0</v>
      </c>
    </row>
    <row r="39" spans="1:9" ht="15.75" x14ac:dyDescent="0.25">
      <c r="A39" s="227">
        <v>21</v>
      </c>
      <c r="B39" s="215" t="s">
        <v>137</v>
      </c>
      <c r="C39" s="206" t="s">
        <v>7</v>
      </c>
      <c r="D39" s="215">
        <v>124</v>
      </c>
      <c r="E39" s="204"/>
      <c r="F39" s="228">
        <f t="shared" si="0"/>
        <v>0</v>
      </c>
      <c r="G39" s="219">
        <v>0.05</v>
      </c>
      <c r="H39" s="228">
        <f t="shared" si="1"/>
        <v>0</v>
      </c>
      <c r="I39" s="228">
        <f t="shared" si="2"/>
        <v>0</v>
      </c>
    </row>
    <row r="40" spans="1:9" ht="15.75" x14ac:dyDescent="0.25">
      <c r="A40" s="227">
        <v>22</v>
      </c>
      <c r="B40" s="215" t="s">
        <v>115</v>
      </c>
      <c r="C40" s="206" t="s">
        <v>7</v>
      </c>
      <c r="D40" s="215">
        <v>124</v>
      </c>
      <c r="E40" s="204"/>
      <c r="F40" s="228">
        <f t="shared" si="0"/>
        <v>0</v>
      </c>
      <c r="G40" s="219">
        <v>0.05</v>
      </c>
      <c r="H40" s="228">
        <f t="shared" si="1"/>
        <v>0</v>
      </c>
      <c r="I40" s="228">
        <f t="shared" si="2"/>
        <v>0</v>
      </c>
    </row>
    <row r="41" spans="1:9" ht="31.5" x14ac:dyDescent="0.25">
      <c r="A41" s="227">
        <v>23</v>
      </c>
      <c r="B41" s="215" t="s">
        <v>283</v>
      </c>
      <c r="C41" s="206" t="s">
        <v>7</v>
      </c>
      <c r="D41" s="215">
        <v>357</v>
      </c>
      <c r="E41" s="204"/>
      <c r="F41" s="228">
        <f t="shared" si="0"/>
        <v>0</v>
      </c>
      <c r="G41" s="219">
        <v>0.05</v>
      </c>
      <c r="H41" s="228">
        <f t="shared" si="1"/>
        <v>0</v>
      </c>
      <c r="I41" s="228">
        <f t="shared" si="2"/>
        <v>0</v>
      </c>
    </row>
    <row r="42" spans="1:9" ht="15.75" x14ac:dyDescent="0.25">
      <c r="A42" s="227">
        <v>24</v>
      </c>
      <c r="B42" s="215" t="s">
        <v>297</v>
      </c>
      <c r="C42" s="206" t="s">
        <v>7</v>
      </c>
      <c r="D42" s="215">
        <v>40</v>
      </c>
      <c r="E42" s="204"/>
      <c r="F42" s="228">
        <f t="shared" si="0"/>
        <v>0</v>
      </c>
      <c r="G42" s="219">
        <v>0.05</v>
      </c>
      <c r="H42" s="228">
        <f t="shared" si="1"/>
        <v>0</v>
      </c>
      <c r="I42" s="228">
        <f t="shared" si="2"/>
        <v>0</v>
      </c>
    </row>
    <row r="43" spans="1:9" ht="15.75" x14ac:dyDescent="0.25">
      <c r="A43" s="227">
        <v>25</v>
      </c>
      <c r="B43" s="215" t="s">
        <v>124</v>
      </c>
      <c r="C43" s="206" t="s">
        <v>7</v>
      </c>
      <c r="D43" s="215">
        <v>6</v>
      </c>
      <c r="E43" s="204"/>
      <c r="F43" s="228">
        <f t="shared" si="0"/>
        <v>0</v>
      </c>
      <c r="G43" s="219">
        <v>0.05</v>
      </c>
      <c r="H43" s="228">
        <f t="shared" si="1"/>
        <v>0</v>
      </c>
      <c r="I43" s="228">
        <f t="shared" si="2"/>
        <v>0</v>
      </c>
    </row>
    <row r="44" spans="1:9" ht="31.5" x14ac:dyDescent="0.25">
      <c r="A44" s="227">
        <v>26</v>
      </c>
      <c r="B44" s="215" t="s">
        <v>284</v>
      </c>
      <c r="C44" s="206" t="s">
        <v>7</v>
      </c>
      <c r="D44" s="215">
        <v>154</v>
      </c>
      <c r="E44" s="204"/>
      <c r="F44" s="228">
        <f t="shared" si="0"/>
        <v>0</v>
      </c>
      <c r="G44" s="219">
        <v>0.05</v>
      </c>
      <c r="H44" s="228">
        <f t="shared" si="1"/>
        <v>0</v>
      </c>
      <c r="I44" s="228">
        <f t="shared" si="2"/>
        <v>0</v>
      </c>
    </row>
    <row r="45" spans="1:9" ht="15.75" x14ac:dyDescent="0.25">
      <c r="A45" s="227">
        <v>27</v>
      </c>
      <c r="B45" s="215" t="s">
        <v>304</v>
      </c>
      <c r="C45" s="206" t="s">
        <v>7</v>
      </c>
      <c r="D45" s="215">
        <v>20</v>
      </c>
      <c r="E45" s="204"/>
      <c r="F45" s="228">
        <f t="shared" si="0"/>
        <v>0</v>
      </c>
      <c r="G45" s="219">
        <v>0.05</v>
      </c>
      <c r="H45" s="228">
        <f t="shared" si="1"/>
        <v>0</v>
      </c>
      <c r="I45" s="228">
        <f t="shared" si="2"/>
        <v>0</v>
      </c>
    </row>
    <row r="46" spans="1:9" ht="15.75" x14ac:dyDescent="0.25">
      <c r="A46" s="227">
        <v>28</v>
      </c>
      <c r="B46" s="215" t="s">
        <v>126</v>
      </c>
      <c r="C46" s="206" t="s">
        <v>7</v>
      </c>
      <c r="D46" s="215">
        <v>48</v>
      </c>
      <c r="E46" s="204"/>
      <c r="F46" s="228">
        <f t="shared" si="0"/>
        <v>0</v>
      </c>
      <c r="G46" s="219">
        <v>0.05</v>
      </c>
      <c r="H46" s="228">
        <f t="shared" si="1"/>
        <v>0</v>
      </c>
      <c r="I46" s="228">
        <f t="shared" si="2"/>
        <v>0</v>
      </c>
    </row>
    <row r="47" spans="1:9" ht="26.25" customHeight="1" x14ac:dyDescent="0.25">
      <c r="A47" s="227">
        <v>29</v>
      </c>
      <c r="B47" s="215" t="s">
        <v>125</v>
      </c>
      <c r="C47" s="206" t="s">
        <v>7</v>
      </c>
      <c r="D47" s="215">
        <v>180</v>
      </c>
      <c r="E47" s="204"/>
      <c r="F47" s="228">
        <f t="shared" si="0"/>
        <v>0</v>
      </c>
      <c r="G47" s="219">
        <v>0.05</v>
      </c>
      <c r="H47" s="228">
        <f t="shared" si="1"/>
        <v>0</v>
      </c>
      <c r="I47" s="228">
        <f t="shared" si="2"/>
        <v>0</v>
      </c>
    </row>
    <row r="48" spans="1:9" ht="23.25" customHeight="1" x14ac:dyDescent="0.25">
      <c r="A48" s="227">
        <v>30</v>
      </c>
      <c r="B48" s="215" t="s">
        <v>122</v>
      </c>
      <c r="C48" s="206" t="s">
        <v>7</v>
      </c>
      <c r="D48" s="215">
        <v>19</v>
      </c>
      <c r="E48" s="204"/>
      <c r="F48" s="228">
        <f t="shared" si="0"/>
        <v>0</v>
      </c>
      <c r="G48" s="219">
        <v>0.05</v>
      </c>
      <c r="H48" s="228">
        <f t="shared" si="1"/>
        <v>0</v>
      </c>
      <c r="I48" s="228">
        <f t="shared" si="2"/>
        <v>0</v>
      </c>
    </row>
    <row r="49" spans="1:9" ht="15.75" x14ac:dyDescent="0.25">
      <c r="A49" s="227">
        <v>31</v>
      </c>
      <c r="B49" s="215" t="s">
        <v>123</v>
      </c>
      <c r="C49" s="206" t="s">
        <v>7</v>
      </c>
      <c r="D49" s="215">
        <v>28</v>
      </c>
      <c r="E49" s="204"/>
      <c r="F49" s="228">
        <f t="shared" si="0"/>
        <v>0</v>
      </c>
      <c r="G49" s="219">
        <v>0.05</v>
      </c>
      <c r="H49" s="228">
        <f t="shared" si="1"/>
        <v>0</v>
      </c>
      <c r="I49" s="228">
        <f t="shared" si="2"/>
        <v>0</v>
      </c>
    </row>
    <row r="50" spans="1:9" ht="15.75" x14ac:dyDescent="0.25">
      <c r="A50" s="227">
        <v>32</v>
      </c>
      <c r="B50" s="215" t="s">
        <v>139</v>
      </c>
      <c r="C50" s="206" t="s">
        <v>7</v>
      </c>
      <c r="D50" s="215">
        <v>20</v>
      </c>
      <c r="E50" s="204"/>
      <c r="F50" s="228">
        <f t="shared" si="0"/>
        <v>0</v>
      </c>
      <c r="G50" s="219">
        <v>0.05</v>
      </c>
      <c r="H50" s="228">
        <f t="shared" si="1"/>
        <v>0</v>
      </c>
      <c r="I50" s="228">
        <f t="shared" si="2"/>
        <v>0</v>
      </c>
    </row>
    <row r="51" spans="1:9" ht="15.75" x14ac:dyDescent="0.25">
      <c r="A51" s="227">
        <v>33</v>
      </c>
      <c r="B51" s="215" t="s">
        <v>286</v>
      </c>
      <c r="C51" s="215" t="s">
        <v>22</v>
      </c>
      <c r="D51" s="215">
        <v>672.8</v>
      </c>
      <c r="E51" s="204"/>
      <c r="F51" s="228">
        <f t="shared" si="0"/>
        <v>0</v>
      </c>
      <c r="G51" s="219">
        <v>0.05</v>
      </c>
      <c r="H51" s="228">
        <f t="shared" si="1"/>
        <v>0</v>
      </c>
      <c r="I51" s="228">
        <f t="shared" si="2"/>
        <v>0</v>
      </c>
    </row>
    <row r="52" spans="1:9" ht="15.75" x14ac:dyDescent="0.25">
      <c r="A52" s="227">
        <v>34</v>
      </c>
      <c r="B52" s="215" t="s">
        <v>287</v>
      </c>
      <c r="C52" s="215" t="s">
        <v>22</v>
      </c>
      <c r="D52" s="215">
        <v>254</v>
      </c>
      <c r="E52" s="204"/>
      <c r="F52" s="228">
        <f t="shared" si="0"/>
        <v>0</v>
      </c>
      <c r="G52" s="219">
        <v>0.05</v>
      </c>
      <c r="H52" s="228">
        <f t="shared" si="1"/>
        <v>0</v>
      </c>
      <c r="I52" s="228">
        <f t="shared" si="2"/>
        <v>0</v>
      </c>
    </row>
    <row r="53" spans="1:9" ht="15.75" x14ac:dyDescent="0.25">
      <c r="A53" s="227">
        <v>35</v>
      </c>
      <c r="B53" s="215" t="s">
        <v>131</v>
      </c>
      <c r="C53" s="215" t="s">
        <v>22</v>
      </c>
      <c r="D53" s="215">
        <v>25.7</v>
      </c>
      <c r="E53" s="204"/>
      <c r="F53" s="228">
        <f t="shared" si="0"/>
        <v>0</v>
      </c>
      <c r="G53" s="219">
        <v>0.05</v>
      </c>
      <c r="H53" s="228">
        <f t="shared" si="1"/>
        <v>0</v>
      </c>
      <c r="I53" s="228">
        <f t="shared" si="2"/>
        <v>0</v>
      </c>
    </row>
    <row r="54" spans="1:9" ht="15.75" x14ac:dyDescent="0.25">
      <c r="A54" s="227">
        <v>36</v>
      </c>
      <c r="B54" s="215" t="s">
        <v>129</v>
      </c>
      <c r="C54" s="206" t="s">
        <v>7</v>
      </c>
      <c r="D54" s="215">
        <v>1555</v>
      </c>
      <c r="E54" s="204"/>
      <c r="F54" s="228">
        <f t="shared" si="0"/>
        <v>0</v>
      </c>
      <c r="G54" s="219">
        <v>0.05</v>
      </c>
      <c r="H54" s="228">
        <f t="shared" si="1"/>
        <v>0</v>
      </c>
      <c r="I54" s="228">
        <f t="shared" si="2"/>
        <v>0</v>
      </c>
    </row>
    <row r="55" spans="1:9" ht="31.5" x14ac:dyDescent="0.25">
      <c r="A55" s="227">
        <v>37</v>
      </c>
      <c r="B55" s="215" t="s">
        <v>130</v>
      </c>
      <c r="C55" s="206" t="s">
        <v>7</v>
      </c>
      <c r="D55" s="215">
        <v>289</v>
      </c>
      <c r="E55" s="204"/>
      <c r="F55" s="228">
        <f t="shared" si="0"/>
        <v>0</v>
      </c>
      <c r="G55" s="219">
        <v>0.05</v>
      </c>
      <c r="H55" s="228">
        <f t="shared" si="1"/>
        <v>0</v>
      </c>
      <c r="I55" s="228">
        <f t="shared" si="2"/>
        <v>0</v>
      </c>
    </row>
    <row r="56" spans="1:9" ht="15.75" x14ac:dyDescent="0.25">
      <c r="A56" s="227">
        <v>38</v>
      </c>
      <c r="B56" s="215" t="s">
        <v>289</v>
      </c>
      <c r="C56" s="206" t="s">
        <v>7</v>
      </c>
      <c r="D56" s="215">
        <v>319</v>
      </c>
      <c r="E56" s="204"/>
      <c r="F56" s="228">
        <f t="shared" si="0"/>
        <v>0</v>
      </c>
      <c r="G56" s="219">
        <v>0.05</v>
      </c>
      <c r="H56" s="228">
        <f t="shared" si="1"/>
        <v>0</v>
      </c>
      <c r="I56" s="228">
        <f t="shared" si="2"/>
        <v>0</v>
      </c>
    </row>
    <row r="57" spans="1:9" ht="15.75" x14ac:dyDescent="0.25">
      <c r="A57" s="227">
        <v>39</v>
      </c>
      <c r="B57" s="215" t="s">
        <v>299</v>
      </c>
      <c r="C57" s="206" t="s">
        <v>7</v>
      </c>
      <c r="D57" s="215">
        <v>10</v>
      </c>
      <c r="E57" s="204"/>
      <c r="F57" s="228">
        <f t="shared" si="0"/>
        <v>0</v>
      </c>
      <c r="G57" s="219">
        <v>0.05</v>
      </c>
      <c r="H57" s="228">
        <f t="shared" si="1"/>
        <v>0</v>
      </c>
      <c r="I57" s="228">
        <f t="shared" si="2"/>
        <v>0</v>
      </c>
    </row>
    <row r="58" spans="1:9" ht="15.75" x14ac:dyDescent="0.25">
      <c r="A58" s="227">
        <v>40</v>
      </c>
      <c r="B58" s="215" t="s">
        <v>138</v>
      </c>
      <c r="C58" s="206" t="s">
        <v>7</v>
      </c>
      <c r="D58" s="215">
        <v>240</v>
      </c>
      <c r="E58" s="204"/>
      <c r="F58" s="228">
        <f t="shared" si="0"/>
        <v>0</v>
      </c>
      <c r="G58" s="219">
        <v>0.05</v>
      </c>
      <c r="H58" s="228">
        <f t="shared" si="1"/>
        <v>0</v>
      </c>
      <c r="I58" s="228">
        <f t="shared" si="2"/>
        <v>0</v>
      </c>
    </row>
    <row r="59" spans="1:9" ht="31.5" x14ac:dyDescent="0.25">
      <c r="A59" s="227">
        <v>41</v>
      </c>
      <c r="B59" s="215" t="s">
        <v>132</v>
      </c>
      <c r="C59" s="206" t="s">
        <v>7</v>
      </c>
      <c r="D59" s="215">
        <v>1876</v>
      </c>
      <c r="E59" s="204"/>
      <c r="F59" s="228">
        <f t="shared" si="0"/>
        <v>0</v>
      </c>
      <c r="G59" s="219">
        <v>0.05</v>
      </c>
      <c r="H59" s="228">
        <f t="shared" si="1"/>
        <v>0</v>
      </c>
      <c r="I59" s="228">
        <f t="shared" si="2"/>
        <v>0</v>
      </c>
    </row>
    <row r="60" spans="1:9" ht="15.75" x14ac:dyDescent="0.25">
      <c r="A60" s="227">
        <v>42</v>
      </c>
      <c r="B60" s="215" t="s">
        <v>133</v>
      </c>
      <c r="C60" s="206" t="s">
        <v>7</v>
      </c>
      <c r="D60" s="215">
        <v>82</v>
      </c>
      <c r="E60" s="204"/>
      <c r="F60" s="228">
        <f t="shared" si="0"/>
        <v>0</v>
      </c>
      <c r="G60" s="219">
        <v>0.05</v>
      </c>
      <c r="H60" s="228">
        <f t="shared" si="1"/>
        <v>0</v>
      </c>
      <c r="I60" s="228">
        <f t="shared" si="2"/>
        <v>0</v>
      </c>
    </row>
    <row r="61" spans="1:9" ht="15.75" x14ac:dyDescent="0.25">
      <c r="A61" s="227">
        <v>43</v>
      </c>
      <c r="B61" s="215" t="s">
        <v>300</v>
      </c>
      <c r="C61" s="206" t="s">
        <v>7</v>
      </c>
      <c r="D61" s="215">
        <v>38</v>
      </c>
      <c r="E61" s="204"/>
      <c r="F61" s="228">
        <f t="shared" si="0"/>
        <v>0</v>
      </c>
      <c r="G61" s="219">
        <v>0.05</v>
      </c>
      <c r="H61" s="228">
        <f t="shared" si="1"/>
        <v>0</v>
      </c>
      <c r="I61" s="228">
        <f t="shared" si="2"/>
        <v>0</v>
      </c>
    </row>
    <row r="62" spans="1:9" ht="15.75" x14ac:dyDescent="0.25">
      <c r="A62" s="227">
        <v>44</v>
      </c>
      <c r="B62" s="215" t="s">
        <v>134</v>
      </c>
      <c r="C62" s="215" t="s">
        <v>22</v>
      </c>
      <c r="D62" s="215">
        <v>284</v>
      </c>
      <c r="E62" s="204"/>
      <c r="F62" s="228">
        <f t="shared" ref="F62" si="3">D62*E62</f>
        <v>0</v>
      </c>
      <c r="G62" s="219">
        <v>0.05</v>
      </c>
      <c r="H62" s="228">
        <f t="shared" si="1"/>
        <v>0</v>
      </c>
      <c r="I62" s="228">
        <f t="shared" si="2"/>
        <v>0</v>
      </c>
    </row>
    <row r="63" spans="1:9" ht="21.75" thickBot="1" x14ac:dyDescent="0.4">
      <c r="B63" s="222" t="s">
        <v>36</v>
      </c>
      <c r="C63" s="223"/>
      <c r="D63" s="223"/>
      <c r="E63" s="223"/>
      <c r="F63" s="224">
        <f>SUM(F17:F62)</f>
        <v>0</v>
      </c>
      <c r="G63" s="223"/>
      <c r="H63" s="225"/>
      <c r="I63" s="226">
        <v>0</v>
      </c>
    </row>
    <row r="66" spans="7:9" x14ac:dyDescent="0.25">
      <c r="G66" t="s">
        <v>395</v>
      </c>
      <c r="H66"/>
      <c r="I66"/>
    </row>
    <row r="67" spans="7:9" x14ac:dyDescent="0.25">
      <c r="G67" t="s">
        <v>396</v>
      </c>
      <c r="H67"/>
      <c r="I67"/>
    </row>
  </sheetData>
  <sortState ref="B5:I48">
    <sortCondition ref="B5"/>
  </sortState>
  <mergeCells count="1">
    <mergeCell ref="A3:I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25" workbookViewId="0">
      <selection activeCell="C53" sqref="C53"/>
    </sheetView>
  </sheetViews>
  <sheetFormatPr defaultRowHeight="15" x14ac:dyDescent="0.25"/>
  <cols>
    <col min="1" max="1" width="7.85546875" customWidth="1"/>
    <col min="2" max="2" width="36.7109375" customWidth="1"/>
    <col min="3" max="3" width="13.140625" customWidth="1"/>
    <col min="4" max="4" width="16.28515625" customWidth="1"/>
    <col min="5" max="5" width="13.85546875" customWidth="1"/>
    <col min="6" max="6" width="12.85546875" customWidth="1"/>
    <col min="7" max="7" width="8.28515625" customWidth="1"/>
    <col min="8" max="8" width="15" style="139" customWidth="1"/>
    <col min="9" max="9" width="15.5703125" style="139" customWidth="1"/>
  </cols>
  <sheetData>
    <row r="1" spans="1:9" x14ac:dyDescent="0.25">
      <c r="G1" s="111" t="s">
        <v>369</v>
      </c>
    </row>
    <row r="3" spans="1:9" ht="23.25" customHeight="1" x14ac:dyDescent="0.35">
      <c r="C3" s="101" t="s">
        <v>353</v>
      </c>
    </row>
    <row r="4" spans="1:9" x14ac:dyDescent="0.25">
      <c r="B4" t="s">
        <v>334</v>
      </c>
    </row>
    <row r="5" spans="1:9" ht="27.75" customHeight="1" x14ac:dyDescent="0.25">
      <c r="B5" t="s">
        <v>358</v>
      </c>
    </row>
    <row r="6" spans="1:9" x14ac:dyDescent="0.25">
      <c r="B6" t="s">
        <v>349</v>
      </c>
    </row>
    <row r="8" spans="1:9" x14ac:dyDescent="0.25">
      <c r="B8" t="s">
        <v>359</v>
      </c>
    </row>
    <row r="9" spans="1:9" x14ac:dyDescent="0.25">
      <c r="B9" t="s">
        <v>335</v>
      </c>
    </row>
    <row r="11" spans="1:9" x14ac:dyDescent="0.25">
      <c r="B11" t="s">
        <v>338</v>
      </c>
    </row>
    <row r="12" spans="1:9" ht="21" x14ac:dyDescent="0.35">
      <c r="D12" s="101" t="s">
        <v>357</v>
      </c>
    </row>
    <row r="13" spans="1:9" ht="21" x14ac:dyDescent="0.35">
      <c r="A13" s="162" t="s">
        <v>25</v>
      </c>
      <c r="B13" s="162"/>
      <c r="C13" s="162"/>
      <c r="D13" s="162"/>
      <c r="E13" s="162"/>
      <c r="F13" s="162"/>
      <c r="G13" s="162"/>
      <c r="H13" s="162"/>
      <c r="I13" s="162"/>
    </row>
    <row r="14" spans="1:9" s="1" customFormat="1" ht="53.25" customHeight="1" x14ac:dyDescent="0.2">
      <c r="A14" s="14" t="s">
        <v>26</v>
      </c>
      <c r="B14" s="14" t="s">
        <v>0</v>
      </c>
      <c r="C14" s="14" t="s">
        <v>1</v>
      </c>
      <c r="D14" s="14" t="s">
        <v>2</v>
      </c>
      <c r="E14" s="14" t="s">
        <v>4</v>
      </c>
      <c r="F14" s="14" t="s">
        <v>6</v>
      </c>
      <c r="G14" s="14" t="s">
        <v>5</v>
      </c>
      <c r="H14" s="140" t="s">
        <v>3</v>
      </c>
      <c r="I14" s="140" t="s">
        <v>28</v>
      </c>
    </row>
    <row r="15" spans="1:9" ht="15.75" x14ac:dyDescent="0.25">
      <c r="A15" s="15">
        <v>1</v>
      </c>
      <c r="B15" s="16" t="s">
        <v>226</v>
      </c>
      <c r="C15" s="73" t="s">
        <v>7</v>
      </c>
      <c r="D15" s="41">
        <v>1020</v>
      </c>
      <c r="E15" s="42"/>
      <c r="F15" s="45">
        <f t="shared" ref="F15:F46" si="0">D15*E15</f>
        <v>0</v>
      </c>
      <c r="G15" s="17">
        <v>0.05</v>
      </c>
      <c r="H15" s="141">
        <f>E15*G15+E15</f>
        <v>0</v>
      </c>
      <c r="I15" s="142">
        <f>H15*D15</f>
        <v>0</v>
      </c>
    </row>
    <row r="16" spans="1:9" ht="15" customHeight="1" x14ac:dyDescent="0.25">
      <c r="A16" s="15">
        <v>2</v>
      </c>
      <c r="B16" s="47" t="s">
        <v>228</v>
      </c>
      <c r="C16" s="73" t="s">
        <v>7</v>
      </c>
      <c r="D16" s="41">
        <v>550</v>
      </c>
      <c r="E16" s="42"/>
      <c r="F16" s="45">
        <f t="shared" si="0"/>
        <v>0</v>
      </c>
      <c r="G16" s="17">
        <v>0.05</v>
      </c>
      <c r="H16" s="141">
        <f t="shared" ref="H16:H46" si="1">E16*G16+E16</f>
        <v>0</v>
      </c>
      <c r="I16" s="142">
        <f t="shared" ref="I16:I46" si="2">H16*D16</f>
        <v>0</v>
      </c>
    </row>
    <row r="17" spans="1:13" ht="15" customHeight="1" x14ac:dyDescent="0.25">
      <c r="A17" s="15">
        <v>3</v>
      </c>
      <c r="B17" s="59" t="s">
        <v>307</v>
      </c>
      <c r="C17" s="73" t="s">
        <v>7</v>
      </c>
      <c r="D17" s="24">
        <v>360</v>
      </c>
      <c r="E17" s="25"/>
      <c r="F17" s="45">
        <f t="shared" si="0"/>
        <v>0</v>
      </c>
      <c r="G17" s="39">
        <v>0.05</v>
      </c>
      <c r="H17" s="141">
        <f t="shared" si="1"/>
        <v>0</v>
      </c>
      <c r="I17" s="142">
        <f t="shared" si="2"/>
        <v>0</v>
      </c>
    </row>
    <row r="18" spans="1:13" ht="15.75" x14ac:dyDescent="0.25">
      <c r="A18" s="184">
        <v>4</v>
      </c>
      <c r="B18" s="46" t="s">
        <v>8</v>
      </c>
      <c r="C18" s="73" t="s">
        <v>7</v>
      </c>
      <c r="D18" s="24">
        <v>8240</v>
      </c>
      <c r="E18" s="25"/>
      <c r="F18" s="45">
        <f t="shared" si="0"/>
        <v>0</v>
      </c>
      <c r="G18" s="39">
        <v>0.05</v>
      </c>
      <c r="H18" s="141">
        <f t="shared" si="1"/>
        <v>0</v>
      </c>
      <c r="I18" s="142">
        <f t="shared" si="2"/>
        <v>0</v>
      </c>
    </row>
    <row r="19" spans="1:13" ht="15.75" x14ac:dyDescent="0.25">
      <c r="A19" s="184">
        <v>5</v>
      </c>
      <c r="B19" s="16" t="s">
        <v>10</v>
      </c>
      <c r="C19" s="73" t="s">
        <v>7</v>
      </c>
      <c r="D19" s="41">
        <v>2950</v>
      </c>
      <c r="E19" s="42"/>
      <c r="F19" s="45">
        <f t="shared" si="0"/>
        <v>0</v>
      </c>
      <c r="G19" s="17">
        <v>0.05</v>
      </c>
      <c r="H19" s="141">
        <f t="shared" si="1"/>
        <v>0</v>
      </c>
      <c r="I19" s="142">
        <f t="shared" si="2"/>
        <v>0</v>
      </c>
    </row>
    <row r="20" spans="1:13" ht="15.75" x14ac:dyDescent="0.25">
      <c r="A20" s="184">
        <v>6</v>
      </c>
      <c r="B20" s="47" t="s">
        <v>306</v>
      </c>
      <c r="C20" s="73" t="s">
        <v>7</v>
      </c>
      <c r="D20" s="41">
        <v>860</v>
      </c>
      <c r="E20" s="42"/>
      <c r="F20" s="45">
        <f t="shared" si="0"/>
        <v>0</v>
      </c>
      <c r="G20" s="38">
        <v>0.05</v>
      </c>
      <c r="H20" s="141">
        <f t="shared" si="1"/>
        <v>0</v>
      </c>
      <c r="I20" s="142">
        <f t="shared" si="2"/>
        <v>0</v>
      </c>
    </row>
    <row r="21" spans="1:13" ht="15.75" x14ac:dyDescent="0.25">
      <c r="A21" s="184">
        <v>7</v>
      </c>
      <c r="B21" s="21" t="s">
        <v>377</v>
      </c>
      <c r="C21" s="73" t="s">
        <v>7</v>
      </c>
      <c r="D21" s="22">
        <v>620</v>
      </c>
      <c r="E21" s="23"/>
      <c r="F21" s="45">
        <f t="shared" si="0"/>
        <v>0</v>
      </c>
      <c r="G21" s="38">
        <v>0.05</v>
      </c>
      <c r="H21" s="141">
        <f t="shared" si="1"/>
        <v>0</v>
      </c>
      <c r="I21" s="142">
        <f t="shared" si="2"/>
        <v>0</v>
      </c>
    </row>
    <row r="22" spans="1:13" ht="15.75" x14ac:dyDescent="0.25">
      <c r="A22" s="184">
        <v>8</v>
      </c>
      <c r="B22" s="16" t="s">
        <v>24</v>
      </c>
      <c r="C22" s="73" t="s">
        <v>7</v>
      </c>
      <c r="D22" s="41">
        <v>4250</v>
      </c>
      <c r="E22" s="42"/>
      <c r="F22" s="45">
        <f t="shared" si="0"/>
        <v>0</v>
      </c>
      <c r="G22" s="17">
        <v>0.05</v>
      </c>
      <c r="H22" s="141">
        <f t="shared" si="1"/>
        <v>0</v>
      </c>
      <c r="I22" s="142">
        <f t="shared" si="2"/>
        <v>0</v>
      </c>
    </row>
    <row r="23" spans="1:13" ht="15.75" x14ac:dyDescent="0.25">
      <c r="A23" s="184">
        <v>9</v>
      </c>
      <c r="B23" s="16" t="s">
        <v>11</v>
      </c>
      <c r="C23" s="73" t="s">
        <v>7</v>
      </c>
      <c r="D23" s="41">
        <v>20</v>
      </c>
      <c r="E23" s="42"/>
      <c r="F23" s="45">
        <f t="shared" si="0"/>
        <v>0</v>
      </c>
      <c r="G23" s="17">
        <v>0.05</v>
      </c>
      <c r="H23" s="141">
        <f t="shared" si="1"/>
        <v>0</v>
      </c>
      <c r="I23" s="142">
        <f t="shared" si="2"/>
        <v>0</v>
      </c>
    </row>
    <row r="24" spans="1:13" ht="15.75" x14ac:dyDescent="0.25">
      <c r="A24" s="184">
        <v>10</v>
      </c>
      <c r="B24" s="16" t="s">
        <v>331</v>
      </c>
      <c r="C24" s="73" t="s">
        <v>7</v>
      </c>
      <c r="D24" s="41">
        <v>750</v>
      </c>
      <c r="E24" s="42"/>
      <c r="F24" s="45">
        <f t="shared" si="0"/>
        <v>0</v>
      </c>
      <c r="G24" s="38">
        <v>0.05</v>
      </c>
      <c r="H24" s="141">
        <f t="shared" si="1"/>
        <v>0</v>
      </c>
      <c r="I24" s="142">
        <f t="shared" si="2"/>
        <v>0</v>
      </c>
      <c r="M24" s="10"/>
    </row>
    <row r="25" spans="1:13" ht="15.75" x14ac:dyDescent="0.25">
      <c r="A25" s="184">
        <v>11</v>
      </c>
      <c r="B25" s="16" t="s">
        <v>12</v>
      </c>
      <c r="C25" s="73" t="s">
        <v>7</v>
      </c>
      <c r="D25" s="41">
        <v>18580</v>
      </c>
      <c r="E25" s="42"/>
      <c r="F25" s="45">
        <f t="shared" si="0"/>
        <v>0</v>
      </c>
      <c r="G25" s="17">
        <v>0.05</v>
      </c>
      <c r="H25" s="141">
        <f t="shared" si="1"/>
        <v>0</v>
      </c>
      <c r="I25" s="142">
        <f t="shared" si="2"/>
        <v>0</v>
      </c>
    </row>
    <row r="26" spans="1:13" ht="15.75" x14ac:dyDescent="0.25">
      <c r="A26" s="184">
        <v>12</v>
      </c>
      <c r="B26" s="20" t="s">
        <v>227</v>
      </c>
      <c r="C26" s="73" t="s">
        <v>7</v>
      </c>
      <c r="D26" s="18">
        <v>180</v>
      </c>
      <c r="E26" s="19"/>
      <c r="F26" s="45">
        <f t="shared" si="0"/>
        <v>0</v>
      </c>
      <c r="G26" s="17">
        <v>0.05</v>
      </c>
      <c r="H26" s="141">
        <f t="shared" si="1"/>
        <v>0</v>
      </c>
      <c r="I26" s="142">
        <f t="shared" si="2"/>
        <v>0</v>
      </c>
    </row>
    <row r="27" spans="1:13" ht="30" x14ac:dyDescent="0.25">
      <c r="A27" s="184">
        <v>13</v>
      </c>
      <c r="B27" s="16" t="s">
        <v>13</v>
      </c>
      <c r="C27" s="41" t="s">
        <v>14</v>
      </c>
      <c r="D27" s="41">
        <v>35</v>
      </c>
      <c r="E27" s="42"/>
      <c r="F27" s="45">
        <f t="shared" si="0"/>
        <v>0</v>
      </c>
      <c r="G27" s="17">
        <v>0.05</v>
      </c>
      <c r="H27" s="141">
        <f t="shared" si="1"/>
        <v>0</v>
      </c>
      <c r="I27" s="142">
        <f t="shared" si="2"/>
        <v>0</v>
      </c>
    </row>
    <row r="28" spans="1:13" ht="15.75" x14ac:dyDescent="0.25">
      <c r="A28" s="184">
        <v>14</v>
      </c>
      <c r="B28" s="20" t="s">
        <v>15</v>
      </c>
      <c r="C28" s="73" t="s">
        <v>7</v>
      </c>
      <c r="D28" s="18">
        <v>540</v>
      </c>
      <c r="E28" s="19"/>
      <c r="F28" s="45">
        <f t="shared" si="0"/>
        <v>0</v>
      </c>
      <c r="G28" s="39">
        <v>0.05</v>
      </c>
      <c r="H28" s="141">
        <f t="shared" si="1"/>
        <v>0</v>
      </c>
      <c r="I28" s="142">
        <f t="shared" si="2"/>
        <v>0</v>
      </c>
    </row>
    <row r="29" spans="1:13" ht="30" x14ac:dyDescent="0.25">
      <c r="A29" s="184">
        <v>15</v>
      </c>
      <c r="B29" s="152" t="s">
        <v>376</v>
      </c>
      <c r="C29" s="73" t="s">
        <v>7</v>
      </c>
      <c r="D29" s="41">
        <v>960</v>
      </c>
      <c r="E29" s="42"/>
      <c r="F29" s="45">
        <f t="shared" si="0"/>
        <v>0</v>
      </c>
      <c r="G29" s="17">
        <v>0.05</v>
      </c>
      <c r="H29" s="141">
        <f t="shared" si="1"/>
        <v>0</v>
      </c>
      <c r="I29" s="142">
        <f t="shared" si="2"/>
        <v>0</v>
      </c>
    </row>
    <row r="30" spans="1:13" ht="31.5" customHeight="1" x14ac:dyDescent="0.25">
      <c r="A30" s="184">
        <v>16</v>
      </c>
      <c r="B30" s="40" t="s">
        <v>375</v>
      </c>
      <c r="C30" s="73" t="s">
        <v>7</v>
      </c>
      <c r="D30" s="41">
        <v>780</v>
      </c>
      <c r="E30" s="42"/>
      <c r="F30" s="45">
        <f t="shared" si="0"/>
        <v>0</v>
      </c>
      <c r="G30" s="38">
        <v>0.05</v>
      </c>
      <c r="H30" s="141">
        <f t="shared" si="1"/>
        <v>0</v>
      </c>
      <c r="I30" s="142">
        <f t="shared" si="2"/>
        <v>0</v>
      </c>
    </row>
    <row r="31" spans="1:13" ht="27" customHeight="1" x14ac:dyDescent="0.25">
      <c r="A31" s="184">
        <v>17</v>
      </c>
      <c r="B31" s="40" t="s">
        <v>305</v>
      </c>
      <c r="C31" s="73" t="s">
        <v>7</v>
      </c>
      <c r="D31" s="41">
        <v>320</v>
      </c>
      <c r="E31" s="42"/>
      <c r="F31" s="45">
        <f t="shared" si="0"/>
        <v>0</v>
      </c>
      <c r="G31" s="38">
        <v>0.05</v>
      </c>
      <c r="H31" s="141">
        <f t="shared" si="1"/>
        <v>0</v>
      </c>
      <c r="I31" s="142">
        <f t="shared" si="2"/>
        <v>0</v>
      </c>
    </row>
    <row r="32" spans="1:13" ht="15.75" x14ac:dyDescent="0.25">
      <c r="A32" s="184">
        <v>18</v>
      </c>
      <c r="B32" s="16" t="s">
        <v>16</v>
      </c>
      <c r="C32" s="73" t="s">
        <v>7</v>
      </c>
      <c r="D32" s="41">
        <v>3550</v>
      </c>
      <c r="E32" s="42"/>
      <c r="F32" s="45">
        <f t="shared" si="0"/>
        <v>0</v>
      </c>
      <c r="G32" s="17">
        <v>0.05</v>
      </c>
      <c r="H32" s="141">
        <f t="shared" si="1"/>
        <v>0</v>
      </c>
      <c r="I32" s="142">
        <f t="shared" si="2"/>
        <v>0</v>
      </c>
    </row>
    <row r="33" spans="1:9" ht="24" customHeight="1" x14ac:dyDescent="0.25">
      <c r="A33" s="184">
        <v>19</v>
      </c>
      <c r="B33" s="47" t="s">
        <v>17</v>
      </c>
      <c r="C33" s="73" t="s">
        <v>7</v>
      </c>
      <c r="D33" s="41">
        <v>75</v>
      </c>
      <c r="E33" s="42"/>
      <c r="F33" s="45">
        <f t="shared" si="0"/>
        <v>0</v>
      </c>
      <c r="G33" s="17">
        <v>0.05</v>
      </c>
      <c r="H33" s="141">
        <f t="shared" si="1"/>
        <v>0</v>
      </c>
      <c r="I33" s="142">
        <f t="shared" si="2"/>
        <v>0</v>
      </c>
    </row>
    <row r="34" spans="1:9" s="180" customFormat="1" ht="24" customHeight="1" x14ac:dyDescent="0.25">
      <c r="A34" s="184">
        <v>20</v>
      </c>
      <c r="B34" s="197" t="s">
        <v>423</v>
      </c>
      <c r="C34" s="206" t="s">
        <v>7</v>
      </c>
      <c r="D34" s="193">
        <v>6</v>
      </c>
      <c r="E34" s="194"/>
      <c r="F34" s="196">
        <f t="shared" si="0"/>
        <v>0</v>
      </c>
      <c r="G34" s="192">
        <v>0.05</v>
      </c>
      <c r="H34" s="141">
        <f t="shared" si="1"/>
        <v>0</v>
      </c>
      <c r="I34" s="142">
        <f t="shared" si="2"/>
        <v>0</v>
      </c>
    </row>
    <row r="35" spans="1:9" ht="15.75" x14ac:dyDescent="0.25">
      <c r="A35" s="184">
        <v>21</v>
      </c>
      <c r="B35" s="40" t="s">
        <v>18</v>
      </c>
      <c r="C35" s="73" t="s">
        <v>7</v>
      </c>
      <c r="D35" s="41">
        <v>50</v>
      </c>
      <c r="E35" s="42"/>
      <c r="F35" s="45">
        <f t="shared" si="0"/>
        <v>0</v>
      </c>
      <c r="G35" s="38">
        <v>0.05</v>
      </c>
      <c r="H35" s="141">
        <f t="shared" si="1"/>
        <v>0</v>
      </c>
      <c r="I35" s="142">
        <f t="shared" si="2"/>
        <v>0</v>
      </c>
    </row>
    <row r="36" spans="1:9" s="180" customFormat="1" ht="15.75" x14ac:dyDescent="0.25">
      <c r="A36" s="184">
        <v>22</v>
      </c>
      <c r="B36" s="188" t="s">
        <v>424</v>
      </c>
      <c r="C36" s="206" t="s">
        <v>7</v>
      </c>
      <c r="D36" s="186">
        <v>10</v>
      </c>
      <c r="E36" s="187"/>
      <c r="F36" s="196">
        <f t="shared" si="0"/>
        <v>0</v>
      </c>
      <c r="G36" s="192"/>
      <c r="H36" s="141">
        <f t="shared" si="1"/>
        <v>0</v>
      </c>
      <c r="I36" s="142">
        <f t="shared" si="2"/>
        <v>0</v>
      </c>
    </row>
    <row r="37" spans="1:9" ht="30" x14ac:dyDescent="0.25">
      <c r="A37" s="184">
        <v>23</v>
      </c>
      <c r="B37" s="20" t="s">
        <v>19</v>
      </c>
      <c r="C37" s="73" t="s">
        <v>7</v>
      </c>
      <c r="D37" s="18">
        <v>658</v>
      </c>
      <c r="E37" s="19"/>
      <c r="F37" s="45">
        <f t="shared" si="0"/>
        <v>0</v>
      </c>
      <c r="G37" s="17">
        <v>0.05</v>
      </c>
      <c r="H37" s="141">
        <f t="shared" si="1"/>
        <v>0</v>
      </c>
      <c r="I37" s="142">
        <f t="shared" si="2"/>
        <v>0</v>
      </c>
    </row>
    <row r="38" spans="1:9" ht="15" customHeight="1" x14ac:dyDescent="0.25">
      <c r="A38" s="184">
        <v>24</v>
      </c>
      <c r="B38" s="40" t="s">
        <v>20</v>
      </c>
      <c r="C38" s="73" t="s">
        <v>7</v>
      </c>
      <c r="D38" s="41">
        <v>550</v>
      </c>
      <c r="E38" s="42"/>
      <c r="F38" s="45">
        <f t="shared" si="0"/>
        <v>0</v>
      </c>
      <c r="G38" s="17">
        <v>0.05</v>
      </c>
      <c r="H38" s="141">
        <f t="shared" si="1"/>
        <v>0</v>
      </c>
      <c r="I38" s="142">
        <f t="shared" si="2"/>
        <v>0</v>
      </c>
    </row>
    <row r="39" spans="1:9" ht="15" customHeight="1" x14ac:dyDescent="0.25">
      <c r="A39" s="184">
        <v>25</v>
      </c>
      <c r="B39" s="151" t="s">
        <v>374</v>
      </c>
      <c r="C39" s="73" t="s">
        <v>7</v>
      </c>
      <c r="D39" s="24">
        <v>20</v>
      </c>
      <c r="E39" s="25"/>
      <c r="F39" s="45">
        <f t="shared" si="0"/>
        <v>0</v>
      </c>
      <c r="G39" s="38">
        <v>0.05</v>
      </c>
      <c r="H39" s="141">
        <f t="shared" si="1"/>
        <v>0</v>
      </c>
      <c r="I39" s="142">
        <f t="shared" si="2"/>
        <v>0</v>
      </c>
    </row>
    <row r="40" spans="1:9" ht="15.75" x14ac:dyDescent="0.25">
      <c r="A40" s="184">
        <v>26</v>
      </c>
      <c r="B40" s="16" t="s">
        <v>225</v>
      </c>
      <c r="C40" s="73" t="s">
        <v>7</v>
      </c>
      <c r="D40" s="24">
        <v>1260</v>
      </c>
      <c r="E40" s="25"/>
      <c r="F40" s="45">
        <f t="shared" si="0"/>
        <v>0</v>
      </c>
      <c r="G40" s="38">
        <v>0.05</v>
      </c>
      <c r="H40" s="141">
        <f t="shared" si="1"/>
        <v>0</v>
      </c>
      <c r="I40" s="142">
        <f t="shared" si="2"/>
        <v>0</v>
      </c>
    </row>
    <row r="41" spans="1:9" s="180" customFormat="1" ht="15.75" x14ac:dyDescent="0.25">
      <c r="A41" s="184">
        <v>27</v>
      </c>
      <c r="B41" s="185" t="s">
        <v>425</v>
      </c>
      <c r="C41" s="206" t="s">
        <v>7</v>
      </c>
      <c r="D41" s="189">
        <v>10</v>
      </c>
      <c r="E41" s="190"/>
      <c r="F41" s="196">
        <f t="shared" si="0"/>
        <v>0</v>
      </c>
      <c r="G41" s="192"/>
      <c r="H41" s="141"/>
      <c r="I41" s="142"/>
    </row>
    <row r="42" spans="1:9" x14ac:dyDescent="0.25">
      <c r="A42" s="184">
        <v>28</v>
      </c>
      <c r="B42" s="151" t="s">
        <v>372</v>
      </c>
      <c r="C42" s="41" t="s">
        <v>22</v>
      </c>
      <c r="D42" s="41">
        <v>12</v>
      </c>
      <c r="E42" s="42"/>
      <c r="F42" s="45">
        <f t="shared" si="0"/>
        <v>0</v>
      </c>
      <c r="G42" s="17">
        <v>0.05</v>
      </c>
      <c r="H42" s="141">
        <f t="shared" si="1"/>
        <v>0</v>
      </c>
      <c r="I42" s="142">
        <f t="shared" si="2"/>
        <v>0</v>
      </c>
    </row>
    <row r="43" spans="1:9" x14ac:dyDescent="0.25">
      <c r="A43" s="184">
        <v>29</v>
      </c>
      <c r="B43" s="151" t="s">
        <v>373</v>
      </c>
      <c r="C43" s="41" t="s">
        <v>22</v>
      </c>
      <c r="D43" s="41">
        <v>20</v>
      </c>
      <c r="E43" s="42"/>
      <c r="F43" s="45">
        <f t="shared" si="0"/>
        <v>0</v>
      </c>
      <c r="G43" s="17">
        <v>0.05</v>
      </c>
      <c r="H43" s="141">
        <f t="shared" si="1"/>
        <v>0</v>
      </c>
      <c r="I43" s="142">
        <f t="shared" si="2"/>
        <v>0</v>
      </c>
    </row>
    <row r="44" spans="1:9" ht="15.75" x14ac:dyDescent="0.25">
      <c r="A44" s="184">
        <v>30</v>
      </c>
      <c r="B44" s="16" t="s">
        <v>371</v>
      </c>
      <c r="C44" s="73" t="s">
        <v>7</v>
      </c>
      <c r="D44" s="41">
        <v>350</v>
      </c>
      <c r="E44" s="42"/>
      <c r="F44" s="45">
        <f t="shared" si="0"/>
        <v>0</v>
      </c>
      <c r="G44" s="38">
        <v>0.05</v>
      </c>
      <c r="H44" s="141">
        <f t="shared" si="1"/>
        <v>0</v>
      </c>
      <c r="I44" s="142">
        <f t="shared" si="2"/>
        <v>0</v>
      </c>
    </row>
    <row r="45" spans="1:9" ht="15.75" x14ac:dyDescent="0.25">
      <c r="A45" s="184">
        <v>31</v>
      </c>
      <c r="B45" s="16" t="s">
        <v>23</v>
      </c>
      <c r="C45" s="73" t="s">
        <v>7</v>
      </c>
      <c r="D45" s="41">
        <v>580</v>
      </c>
      <c r="E45" s="42"/>
      <c r="F45" s="45">
        <f t="shared" si="0"/>
        <v>0</v>
      </c>
      <c r="G45" s="17">
        <v>0.05</v>
      </c>
      <c r="H45" s="141">
        <f t="shared" si="1"/>
        <v>0</v>
      </c>
      <c r="I45" s="142">
        <f t="shared" si="2"/>
        <v>0</v>
      </c>
    </row>
    <row r="46" spans="1:9" x14ac:dyDescent="0.25">
      <c r="A46" s="201">
        <v>32</v>
      </c>
      <c r="B46" s="188" t="s">
        <v>21</v>
      </c>
      <c r="C46" s="186" t="s">
        <v>22</v>
      </c>
      <c r="D46" s="186">
        <v>19</v>
      </c>
      <c r="E46" s="187"/>
      <c r="F46" s="102">
        <f t="shared" si="0"/>
        <v>0</v>
      </c>
      <c r="G46" s="192">
        <v>0.05</v>
      </c>
      <c r="H46" s="229">
        <f t="shared" si="1"/>
        <v>0</v>
      </c>
      <c r="I46" s="230">
        <f t="shared" si="2"/>
        <v>0</v>
      </c>
    </row>
    <row r="47" spans="1:9" ht="18.75" x14ac:dyDescent="0.3">
      <c r="A47" s="195"/>
      <c r="B47" s="231" t="s">
        <v>36</v>
      </c>
      <c r="C47" s="232"/>
      <c r="D47" s="232"/>
      <c r="E47" s="232"/>
      <c r="F47" s="233"/>
      <c r="G47" s="234"/>
      <c r="H47" s="235"/>
      <c r="I47" s="236"/>
    </row>
    <row r="48" spans="1:9" x14ac:dyDescent="0.25">
      <c r="G48" s="9"/>
    </row>
    <row r="50" spans="7:9" x14ac:dyDescent="0.25">
      <c r="G50" t="s">
        <v>395</v>
      </c>
      <c r="H50"/>
      <c r="I50"/>
    </row>
    <row r="51" spans="7:9" x14ac:dyDescent="0.25">
      <c r="G51" t="s">
        <v>396</v>
      </c>
      <c r="H51"/>
      <c r="I51"/>
    </row>
  </sheetData>
  <sortState ref="B3:I30">
    <sortCondition ref="B3"/>
  </sortState>
  <mergeCells count="1">
    <mergeCell ref="A13:I1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G26" sqref="G26:I27"/>
    </sheetView>
  </sheetViews>
  <sheetFormatPr defaultRowHeight="15" x14ac:dyDescent="0.25"/>
  <cols>
    <col min="1" max="1" width="5.85546875" customWidth="1"/>
    <col min="2" max="2" width="21.42578125" customWidth="1"/>
    <col min="3" max="3" width="12.42578125" customWidth="1"/>
    <col min="4" max="5" width="15.140625" customWidth="1"/>
    <col min="6" max="6" width="12.28515625" style="121" customWidth="1"/>
    <col min="7" max="7" width="9" customWidth="1"/>
    <col min="8" max="8" width="15.7109375" style="121" customWidth="1"/>
    <col min="9" max="9" width="11.28515625" style="121" customWidth="1"/>
  </cols>
  <sheetData>
    <row r="1" spans="1:9" x14ac:dyDescent="0.25">
      <c r="G1" s="111" t="s">
        <v>369</v>
      </c>
    </row>
    <row r="3" spans="1:9" ht="21" x14ac:dyDescent="0.35">
      <c r="C3" s="101" t="s">
        <v>353</v>
      </c>
    </row>
    <row r="4" spans="1:9" x14ac:dyDescent="0.25">
      <c r="B4" t="s">
        <v>334</v>
      </c>
    </row>
    <row r="5" spans="1:9" x14ac:dyDescent="0.25">
      <c r="B5" t="s">
        <v>358</v>
      </c>
    </row>
    <row r="6" spans="1:9" x14ac:dyDescent="0.25">
      <c r="B6" t="s">
        <v>349</v>
      </c>
    </row>
    <row r="8" spans="1:9" x14ac:dyDescent="0.25">
      <c r="B8" t="s">
        <v>359</v>
      </c>
    </row>
    <row r="9" spans="1:9" x14ac:dyDescent="0.25">
      <c r="B9" t="s">
        <v>335</v>
      </c>
    </row>
    <row r="11" spans="1:9" x14ac:dyDescent="0.25">
      <c r="B11" t="s">
        <v>338</v>
      </c>
    </row>
    <row r="14" spans="1:9" ht="21" x14ac:dyDescent="0.35">
      <c r="D14" s="101" t="s">
        <v>360</v>
      </c>
    </row>
    <row r="15" spans="1:9" ht="21.75" thickBot="1" x14ac:dyDescent="0.4">
      <c r="A15" s="163" t="s">
        <v>35</v>
      </c>
      <c r="B15" s="164"/>
      <c r="C15" s="164"/>
      <c r="D15" s="164"/>
      <c r="E15" s="164"/>
      <c r="F15" s="164"/>
      <c r="G15" s="164"/>
      <c r="H15" s="164"/>
      <c r="I15" s="164"/>
    </row>
    <row r="16" spans="1:9" ht="48" thickBot="1" x14ac:dyDescent="0.3">
      <c r="A16" s="106" t="s">
        <v>26</v>
      </c>
      <c r="B16" s="107" t="s">
        <v>0</v>
      </c>
      <c r="C16" s="107" t="s">
        <v>1</v>
      </c>
      <c r="D16" s="107" t="s">
        <v>27</v>
      </c>
      <c r="E16" s="108" t="s">
        <v>4</v>
      </c>
      <c r="F16" s="148" t="s">
        <v>6</v>
      </c>
      <c r="G16" s="108" t="s">
        <v>37</v>
      </c>
      <c r="H16" s="143" t="s">
        <v>3</v>
      </c>
      <c r="I16" s="144" t="s">
        <v>28</v>
      </c>
    </row>
    <row r="17" spans="1:9" ht="45" x14ac:dyDescent="0.25">
      <c r="A17" s="103">
        <v>1</v>
      </c>
      <c r="B17" s="104" t="s">
        <v>32</v>
      </c>
      <c r="C17" s="103" t="s">
        <v>22</v>
      </c>
      <c r="D17" s="103">
        <v>314</v>
      </c>
      <c r="E17" s="103"/>
      <c r="F17" s="145">
        <v>0</v>
      </c>
      <c r="G17" s="105">
        <v>0.05</v>
      </c>
      <c r="H17" s="145">
        <f>E17*G17+E17</f>
        <v>0</v>
      </c>
      <c r="I17" s="145">
        <f>H17*D17</f>
        <v>0</v>
      </c>
    </row>
    <row r="18" spans="1:9" ht="30" x14ac:dyDescent="0.25">
      <c r="A18" s="27">
        <v>2</v>
      </c>
      <c r="B18" s="28" t="s">
        <v>33</v>
      </c>
      <c r="C18" s="27" t="s">
        <v>22</v>
      </c>
      <c r="D18" s="27">
        <v>8</v>
      </c>
      <c r="E18" s="27"/>
      <c r="F18" s="149">
        <v>0</v>
      </c>
      <c r="G18" s="29">
        <v>0.05</v>
      </c>
      <c r="H18" s="145">
        <f t="shared" ref="H18:H22" si="0">E18*G18+E18</f>
        <v>0</v>
      </c>
      <c r="I18" s="145">
        <f t="shared" ref="I18:I22" si="1">H18*D18</f>
        <v>0</v>
      </c>
    </row>
    <row r="19" spans="1:9" ht="30" x14ac:dyDescent="0.25">
      <c r="A19" s="27">
        <v>3</v>
      </c>
      <c r="B19" s="28" t="s">
        <v>142</v>
      </c>
      <c r="C19" s="27" t="s">
        <v>22</v>
      </c>
      <c r="D19" s="27">
        <v>75</v>
      </c>
      <c r="E19" s="27"/>
      <c r="F19" s="149">
        <v>0</v>
      </c>
      <c r="G19" s="29">
        <v>0.05</v>
      </c>
      <c r="H19" s="145">
        <f t="shared" si="0"/>
        <v>0</v>
      </c>
      <c r="I19" s="145">
        <f t="shared" si="1"/>
        <v>0</v>
      </c>
    </row>
    <row r="20" spans="1:9" ht="27" customHeight="1" x14ac:dyDescent="0.25">
      <c r="A20" s="27">
        <v>4</v>
      </c>
      <c r="B20" s="28" t="s">
        <v>143</v>
      </c>
      <c r="C20" s="27" t="s">
        <v>22</v>
      </c>
      <c r="D20" s="27">
        <v>35</v>
      </c>
      <c r="E20" s="27"/>
      <c r="F20" s="149">
        <f>D20*E20</f>
        <v>0</v>
      </c>
      <c r="G20" s="29">
        <v>0.05</v>
      </c>
      <c r="H20" s="145">
        <f t="shared" si="0"/>
        <v>0</v>
      </c>
      <c r="I20" s="145">
        <f t="shared" si="1"/>
        <v>0</v>
      </c>
    </row>
    <row r="21" spans="1:9" ht="27" customHeight="1" x14ac:dyDescent="0.25">
      <c r="A21" s="27">
        <v>5</v>
      </c>
      <c r="B21" s="28" t="s">
        <v>229</v>
      </c>
      <c r="C21" s="27" t="s">
        <v>22</v>
      </c>
      <c r="D21" s="27">
        <v>5</v>
      </c>
      <c r="E21" s="27"/>
      <c r="F21" s="149">
        <f>D21*E21</f>
        <v>0</v>
      </c>
      <c r="G21" s="29">
        <v>0.05</v>
      </c>
      <c r="H21" s="145">
        <f t="shared" si="0"/>
        <v>0</v>
      </c>
      <c r="I21" s="145">
        <f t="shared" si="1"/>
        <v>0</v>
      </c>
    </row>
    <row r="22" spans="1:9" ht="30.75" thickBot="1" x14ac:dyDescent="0.3">
      <c r="A22" s="11">
        <v>6</v>
      </c>
      <c r="B22" s="30" t="s">
        <v>34</v>
      </c>
      <c r="C22" s="11" t="s">
        <v>22</v>
      </c>
      <c r="D22" s="11">
        <v>148</v>
      </c>
      <c r="E22" s="11"/>
      <c r="F22" s="150">
        <f>D22*E22</f>
        <v>0</v>
      </c>
      <c r="G22" s="31">
        <v>0.05</v>
      </c>
      <c r="H22" s="145">
        <f t="shared" si="0"/>
        <v>0</v>
      </c>
      <c r="I22" s="145">
        <f t="shared" si="1"/>
        <v>0</v>
      </c>
    </row>
    <row r="23" spans="1:9" ht="18.75" customHeight="1" thickBot="1" x14ac:dyDescent="0.4">
      <c r="A23" s="165" t="s">
        <v>36</v>
      </c>
      <c r="B23" s="166"/>
      <c r="C23" s="81"/>
      <c r="D23" s="81"/>
      <c r="E23" s="81"/>
      <c r="F23" s="147">
        <f>SUM(F17:F22)</f>
        <v>0</v>
      </c>
      <c r="G23" s="81"/>
      <c r="H23" s="146"/>
      <c r="I23" s="147">
        <f>SUM(I17:I22)</f>
        <v>0</v>
      </c>
    </row>
    <row r="26" spans="1:9" x14ac:dyDescent="0.25">
      <c r="G26" t="s">
        <v>395</v>
      </c>
      <c r="H26"/>
      <c r="I26"/>
    </row>
    <row r="27" spans="1:9" x14ac:dyDescent="0.25">
      <c r="G27" t="s">
        <v>396</v>
      </c>
      <c r="H27"/>
      <c r="I27"/>
    </row>
  </sheetData>
  <mergeCells count="2">
    <mergeCell ref="A15:I15"/>
    <mergeCell ref="A23:B2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2"/>
  <sheetViews>
    <sheetView topLeftCell="A44" workbookViewId="0">
      <selection activeCell="L15" sqref="L15"/>
    </sheetView>
  </sheetViews>
  <sheetFormatPr defaultRowHeight="15" x14ac:dyDescent="0.25"/>
  <cols>
    <col min="1" max="1" width="7.5703125" customWidth="1"/>
    <col min="2" max="2" width="54.5703125" customWidth="1"/>
    <col min="3" max="3" width="9.85546875" customWidth="1"/>
    <col min="4" max="4" width="14.28515625" style="112" customWidth="1"/>
    <col min="5" max="5" width="14.140625" customWidth="1"/>
    <col min="6" max="6" width="21.28515625" style="121" customWidth="1"/>
    <col min="7" max="7" width="12.28515625" customWidth="1"/>
    <col min="8" max="8" width="14.5703125" style="121" customWidth="1"/>
    <col min="9" max="9" width="12" style="121" customWidth="1"/>
  </cols>
  <sheetData>
    <row r="1" spans="1:9" x14ac:dyDescent="0.25">
      <c r="H1" s="136" t="s">
        <v>369</v>
      </c>
    </row>
    <row r="3" spans="1:9" ht="21" x14ac:dyDescent="0.35">
      <c r="C3" s="101" t="s">
        <v>353</v>
      </c>
    </row>
    <row r="4" spans="1:9" x14ac:dyDescent="0.25">
      <c r="B4" t="s">
        <v>334</v>
      </c>
    </row>
    <row r="5" spans="1:9" ht="31.5" customHeight="1" x14ac:dyDescent="0.25">
      <c r="B5" t="s">
        <v>358</v>
      </c>
    </row>
    <row r="6" spans="1:9" x14ac:dyDescent="0.25">
      <c r="B6" t="s">
        <v>349</v>
      </c>
    </row>
    <row r="8" spans="1:9" ht="24" customHeight="1" x14ac:dyDescent="0.25">
      <c r="B8" t="s">
        <v>359</v>
      </c>
    </row>
    <row r="9" spans="1:9" x14ac:dyDescent="0.25">
      <c r="B9" t="s">
        <v>335</v>
      </c>
    </row>
    <row r="11" spans="1:9" x14ac:dyDescent="0.25">
      <c r="B11" t="s">
        <v>338</v>
      </c>
    </row>
    <row r="13" spans="1:9" ht="21" x14ac:dyDescent="0.35">
      <c r="C13" s="101" t="s">
        <v>361</v>
      </c>
    </row>
    <row r="14" spans="1:9" ht="19.5" thickBot="1" x14ac:dyDescent="0.35">
      <c r="A14" s="167" t="s">
        <v>291</v>
      </c>
      <c r="B14" s="168"/>
      <c r="C14" s="168"/>
      <c r="D14" s="168"/>
      <c r="E14" s="168"/>
      <c r="F14" s="168"/>
      <c r="G14" s="168"/>
      <c r="H14" s="168"/>
      <c r="I14" s="168"/>
    </row>
    <row r="15" spans="1:9" ht="47.25" x14ac:dyDescent="0.25">
      <c r="A15" s="237" t="s">
        <v>26</v>
      </c>
      <c r="B15" s="238" t="s">
        <v>0</v>
      </c>
      <c r="C15" s="238" t="s">
        <v>1</v>
      </c>
      <c r="D15" s="239" t="s">
        <v>27</v>
      </c>
      <c r="E15" s="238" t="s">
        <v>44</v>
      </c>
      <c r="F15" s="240" t="s">
        <v>6</v>
      </c>
      <c r="G15" s="238" t="s">
        <v>140</v>
      </c>
      <c r="H15" s="240" t="s">
        <v>3</v>
      </c>
      <c r="I15" s="240" t="s">
        <v>28</v>
      </c>
    </row>
    <row r="16" spans="1:9" ht="15.75" x14ac:dyDescent="0.25">
      <c r="A16" s="244">
        <v>1</v>
      </c>
      <c r="B16" s="244" t="s">
        <v>383</v>
      </c>
      <c r="C16" s="206" t="s">
        <v>7</v>
      </c>
      <c r="D16" s="245">
        <v>200</v>
      </c>
      <c r="E16" s="244"/>
      <c r="F16" s="246">
        <f>D16*E16</f>
        <v>0</v>
      </c>
      <c r="G16" s="247">
        <v>0.05</v>
      </c>
      <c r="H16" s="246">
        <f>E16*G16+E16</f>
        <v>0</v>
      </c>
      <c r="I16" s="246">
        <f>H16*D16</f>
        <v>0</v>
      </c>
    </row>
    <row r="17" spans="1:9" ht="15.75" x14ac:dyDescent="0.25">
      <c r="A17" s="244">
        <v>2</v>
      </c>
      <c r="B17" s="244" t="s">
        <v>168</v>
      </c>
      <c r="C17" s="206" t="s">
        <v>7</v>
      </c>
      <c r="D17" s="245">
        <v>12</v>
      </c>
      <c r="E17" s="244"/>
      <c r="F17" s="246">
        <f t="shared" ref="F17:F74" si="0">D17*E17</f>
        <v>0</v>
      </c>
      <c r="G17" s="247">
        <v>0.05</v>
      </c>
      <c r="H17" s="246">
        <f>E17*G17+E17</f>
        <v>0</v>
      </c>
      <c r="I17" s="246">
        <f t="shared" ref="I17:I77" si="1">H17*D17</f>
        <v>0</v>
      </c>
    </row>
    <row r="18" spans="1:9" ht="15.75" x14ac:dyDescent="0.25">
      <c r="A18" s="244">
        <v>3</v>
      </c>
      <c r="B18" s="244" t="s">
        <v>169</v>
      </c>
      <c r="C18" s="206" t="s">
        <v>7</v>
      </c>
      <c r="D18" s="245">
        <v>52</v>
      </c>
      <c r="E18" s="244"/>
      <c r="F18" s="246">
        <f t="shared" si="0"/>
        <v>0</v>
      </c>
      <c r="G18" s="247">
        <v>0.05</v>
      </c>
      <c r="H18" s="246">
        <f t="shared" ref="H18:H27" si="2">E18*G18+E18</f>
        <v>0</v>
      </c>
      <c r="I18" s="246">
        <f t="shared" si="1"/>
        <v>0</v>
      </c>
    </row>
    <row r="19" spans="1:9" x14ac:dyDescent="0.25">
      <c r="A19" s="244">
        <v>4</v>
      </c>
      <c r="B19" s="244" t="s">
        <v>170</v>
      </c>
      <c r="C19" s="244" t="s">
        <v>22</v>
      </c>
      <c r="D19" s="245">
        <v>2</v>
      </c>
      <c r="E19" s="244"/>
      <c r="F19" s="246">
        <f t="shared" si="0"/>
        <v>0</v>
      </c>
      <c r="G19" s="247">
        <v>0.05</v>
      </c>
      <c r="H19" s="246">
        <f t="shared" si="2"/>
        <v>0</v>
      </c>
      <c r="I19" s="246">
        <f t="shared" si="1"/>
        <v>0</v>
      </c>
    </row>
    <row r="20" spans="1:9" ht="15.75" x14ac:dyDescent="0.25">
      <c r="A20" s="244">
        <v>5</v>
      </c>
      <c r="B20" s="182" t="s">
        <v>171</v>
      </c>
      <c r="C20" s="206" t="s">
        <v>7</v>
      </c>
      <c r="D20" s="248">
        <v>10</v>
      </c>
      <c r="E20" s="202"/>
      <c r="F20" s="246">
        <f t="shared" si="0"/>
        <v>0</v>
      </c>
      <c r="G20" s="247">
        <v>0.05</v>
      </c>
      <c r="H20" s="246">
        <f t="shared" si="2"/>
        <v>0</v>
      </c>
      <c r="I20" s="246">
        <f t="shared" si="1"/>
        <v>0</v>
      </c>
    </row>
    <row r="21" spans="1:9" ht="43.5" customHeight="1" x14ac:dyDescent="0.25">
      <c r="A21" s="244">
        <v>6</v>
      </c>
      <c r="B21" s="182" t="s">
        <v>172</v>
      </c>
      <c r="C21" s="182" t="s">
        <v>22</v>
      </c>
      <c r="D21" s="248">
        <v>1826.55</v>
      </c>
      <c r="E21" s="202"/>
      <c r="F21" s="246">
        <f t="shared" si="0"/>
        <v>0</v>
      </c>
      <c r="G21" s="247">
        <v>0.05</v>
      </c>
      <c r="H21" s="246">
        <f t="shared" si="2"/>
        <v>0</v>
      </c>
      <c r="I21" s="246">
        <f t="shared" si="1"/>
        <v>0</v>
      </c>
    </row>
    <row r="22" spans="1:9" ht="24" customHeight="1" x14ac:dyDescent="0.25">
      <c r="A22" s="244">
        <v>7</v>
      </c>
      <c r="B22" s="182" t="s">
        <v>173</v>
      </c>
      <c r="C22" s="182" t="s">
        <v>22</v>
      </c>
      <c r="D22" s="248">
        <v>80</v>
      </c>
      <c r="E22" s="202"/>
      <c r="F22" s="246">
        <f t="shared" si="0"/>
        <v>0</v>
      </c>
      <c r="G22" s="247">
        <v>0.05</v>
      </c>
      <c r="H22" s="246">
        <f t="shared" si="2"/>
        <v>0</v>
      </c>
      <c r="I22" s="246">
        <f t="shared" si="1"/>
        <v>0</v>
      </c>
    </row>
    <row r="23" spans="1:9" ht="78.75" customHeight="1" x14ac:dyDescent="0.25">
      <c r="A23" s="244">
        <v>8</v>
      </c>
      <c r="B23" s="182" t="s">
        <v>174</v>
      </c>
      <c r="C23" s="182" t="s">
        <v>22</v>
      </c>
      <c r="D23" s="248">
        <v>580</v>
      </c>
      <c r="E23" s="202"/>
      <c r="F23" s="246">
        <f t="shared" si="0"/>
        <v>0</v>
      </c>
      <c r="G23" s="247">
        <v>0.05</v>
      </c>
      <c r="H23" s="246">
        <f t="shared" si="2"/>
        <v>0</v>
      </c>
      <c r="I23" s="246">
        <f t="shared" si="1"/>
        <v>0</v>
      </c>
    </row>
    <row r="24" spans="1:9" ht="24.75" customHeight="1" x14ac:dyDescent="0.25">
      <c r="A24" s="244">
        <v>9</v>
      </c>
      <c r="B24" s="182" t="s">
        <v>175</v>
      </c>
      <c r="C24" s="182" t="s">
        <v>22</v>
      </c>
      <c r="D24" s="248">
        <v>45</v>
      </c>
      <c r="E24" s="202"/>
      <c r="F24" s="246">
        <f t="shared" si="0"/>
        <v>0</v>
      </c>
      <c r="G24" s="247">
        <v>0.05</v>
      </c>
      <c r="H24" s="246">
        <f t="shared" si="2"/>
        <v>0</v>
      </c>
      <c r="I24" s="246">
        <f t="shared" si="1"/>
        <v>0</v>
      </c>
    </row>
    <row r="25" spans="1:9" ht="24.75" customHeight="1" x14ac:dyDescent="0.25">
      <c r="A25" s="244">
        <v>10</v>
      </c>
      <c r="B25" s="182" t="s">
        <v>176</v>
      </c>
      <c r="C25" s="182" t="s">
        <v>22</v>
      </c>
      <c r="D25" s="248">
        <v>30</v>
      </c>
      <c r="E25" s="202"/>
      <c r="F25" s="246">
        <f t="shared" si="0"/>
        <v>0</v>
      </c>
      <c r="G25" s="247">
        <v>0.05</v>
      </c>
      <c r="H25" s="246">
        <f t="shared" si="2"/>
        <v>0</v>
      </c>
      <c r="I25" s="246">
        <f t="shared" si="1"/>
        <v>0</v>
      </c>
    </row>
    <row r="26" spans="1:9" ht="43.5" customHeight="1" x14ac:dyDescent="0.25">
      <c r="A26" s="244">
        <v>11</v>
      </c>
      <c r="B26" s="182" t="s">
        <v>177</v>
      </c>
      <c r="C26" s="182" t="s">
        <v>22</v>
      </c>
      <c r="D26" s="248">
        <v>450</v>
      </c>
      <c r="E26" s="202"/>
      <c r="F26" s="246">
        <f t="shared" si="0"/>
        <v>0</v>
      </c>
      <c r="G26" s="247">
        <v>0.05</v>
      </c>
      <c r="H26" s="246">
        <f t="shared" si="2"/>
        <v>0</v>
      </c>
      <c r="I26" s="246">
        <f t="shared" si="1"/>
        <v>0</v>
      </c>
    </row>
    <row r="27" spans="1:9" ht="53.25" customHeight="1" x14ac:dyDescent="0.25">
      <c r="A27" s="244">
        <v>12</v>
      </c>
      <c r="B27" s="182" t="s">
        <v>178</v>
      </c>
      <c r="C27" s="182" t="s">
        <v>22</v>
      </c>
      <c r="D27" s="248">
        <v>67.599999999999994</v>
      </c>
      <c r="E27" s="202"/>
      <c r="F27" s="246">
        <f t="shared" si="0"/>
        <v>0</v>
      </c>
      <c r="G27" s="247">
        <v>0.05</v>
      </c>
      <c r="H27" s="246">
        <f t="shared" si="2"/>
        <v>0</v>
      </c>
      <c r="I27" s="246">
        <f t="shared" si="1"/>
        <v>0</v>
      </c>
    </row>
    <row r="28" spans="1:9" ht="51" customHeight="1" x14ac:dyDescent="0.25">
      <c r="A28" s="244">
        <v>13</v>
      </c>
      <c r="B28" s="182" t="s">
        <v>179</v>
      </c>
      <c r="C28" s="182" t="s">
        <v>22</v>
      </c>
      <c r="D28" s="248">
        <v>87.5</v>
      </c>
      <c r="E28" s="202"/>
      <c r="F28" s="246">
        <f t="shared" si="0"/>
        <v>0</v>
      </c>
      <c r="G28" s="247">
        <v>0.05</v>
      </c>
      <c r="H28" s="246">
        <f>E28*G28+E28</f>
        <v>0</v>
      </c>
      <c r="I28" s="246">
        <f t="shared" si="1"/>
        <v>0</v>
      </c>
    </row>
    <row r="29" spans="1:9" ht="78" customHeight="1" x14ac:dyDescent="0.25">
      <c r="A29" s="244">
        <v>14</v>
      </c>
      <c r="B29" s="182" t="s">
        <v>223</v>
      </c>
      <c r="C29" s="182" t="s">
        <v>22</v>
      </c>
      <c r="D29" s="248">
        <v>379.5</v>
      </c>
      <c r="E29" s="202"/>
      <c r="F29" s="246">
        <f t="shared" si="0"/>
        <v>0</v>
      </c>
      <c r="G29" s="247">
        <v>0.05</v>
      </c>
      <c r="H29" s="246">
        <f>E29*G29+E29</f>
        <v>0</v>
      </c>
      <c r="I29" s="246">
        <f t="shared" si="1"/>
        <v>0</v>
      </c>
    </row>
    <row r="30" spans="1:9" ht="30.75" customHeight="1" x14ac:dyDescent="0.25">
      <c r="A30" s="244">
        <v>15</v>
      </c>
      <c r="B30" s="182" t="s">
        <v>180</v>
      </c>
      <c r="C30" s="182" t="s">
        <v>22</v>
      </c>
      <c r="D30" s="248">
        <v>10</v>
      </c>
      <c r="E30" s="202"/>
      <c r="F30" s="246">
        <f t="shared" si="0"/>
        <v>0</v>
      </c>
      <c r="G30" s="247">
        <v>0.05</v>
      </c>
      <c r="H30" s="246">
        <f t="shared" ref="H30:H34" si="3">E30*G30+E30</f>
        <v>0</v>
      </c>
      <c r="I30" s="246">
        <f t="shared" si="1"/>
        <v>0</v>
      </c>
    </row>
    <row r="31" spans="1:9" ht="65.25" customHeight="1" x14ac:dyDescent="0.25">
      <c r="A31" s="244">
        <v>16</v>
      </c>
      <c r="B31" s="182" t="s">
        <v>181</v>
      </c>
      <c r="C31" s="182" t="s">
        <v>9</v>
      </c>
      <c r="D31" s="248">
        <v>310</v>
      </c>
      <c r="E31" s="202"/>
      <c r="F31" s="246">
        <f t="shared" si="0"/>
        <v>0</v>
      </c>
      <c r="G31" s="247">
        <v>0.05</v>
      </c>
      <c r="H31" s="246">
        <f t="shared" si="3"/>
        <v>0</v>
      </c>
      <c r="I31" s="246">
        <f t="shared" si="1"/>
        <v>0</v>
      </c>
    </row>
    <row r="32" spans="1:9" ht="32.25" customHeight="1" x14ac:dyDescent="0.25">
      <c r="A32" s="244">
        <v>17</v>
      </c>
      <c r="B32" s="182" t="s">
        <v>182</v>
      </c>
      <c r="C32" s="182" t="s">
        <v>22</v>
      </c>
      <c r="D32" s="248">
        <v>59</v>
      </c>
      <c r="E32" s="202"/>
      <c r="F32" s="246">
        <f t="shared" si="0"/>
        <v>0</v>
      </c>
      <c r="G32" s="247">
        <v>0.05</v>
      </c>
      <c r="H32" s="246">
        <f t="shared" si="3"/>
        <v>0</v>
      </c>
      <c r="I32" s="246">
        <f t="shared" si="1"/>
        <v>0</v>
      </c>
    </row>
    <row r="33" spans="1:9" ht="81" customHeight="1" x14ac:dyDescent="0.25">
      <c r="A33" s="244">
        <v>18</v>
      </c>
      <c r="B33" s="182" t="s">
        <v>183</v>
      </c>
      <c r="C33" s="182" t="s">
        <v>22</v>
      </c>
      <c r="D33" s="248">
        <v>634.15</v>
      </c>
      <c r="E33" s="202"/>
      <c r="F33" s="246">
        <f t="shared" si="0"/>
        <v>0</v>
      </c>
      <c r="G33" s="247">
        <v>0.05</v>
      </c>
      <c r="H33" s="246">
        <f t="shared" si="3"/>
        <v>0</v>
      </c>
      <c r="I33" s="246">
        <f t="shared" si="1"/>
        <v>0</v>
      </c>
    </row>
    <row r="34" spans="1:9" x14ac:dyDescent="0.25">
      <c r="A34" s="244">
        <v>19</v>
      </c>
      <c r="B34" s="182" t="s">
        <v>184</v>
      </c>
      <c r="C34" s="182" t="s">
        <v>22</v>
      </c>
      <c r="D34" s="248">
        <v>43.8</v>
      </c>
      <c r="E34" s="202"/>
      <c r="F34" s="246">
        <f t="shared" si="0"/>
        <v>0</v>
      </c>
      <c r="G34" s="247">
        <v>0.05</v>
      </c>
      <c r="H34" s="246">
        <f t="shared" si="3"/>
        <v>0</v>
      </c>
      <c r="I34" s="246">
        <f t="shared" si="1"/>
        <v>0</v>
      </c>
    </row>
    <row r="35" spans="1:9" ht="73.5" customHeight="1" x14ac:dyDescent="0.25">
      <c r="A35" s="244">
        <v>20</v>
      </c>
      <c r="B35" s="182" t="s">
        <v>185</v>
      </c>
      <c r="C35" s="182" t="s">
        <v>22</v>
      </c>
      <c r="D35" s="248">
        <v>1535.3</v>
      </c>
      <c r="E35" s="202"/>
      <c r="F35" s="246">
        <f t="shared" si="0"/>
        <v>0</v>
      </c>
      <c r="G35" s="247">
        <v>0.05</v>
      </c>
      <c r="H35" s="246">
        <f>E35*G35+E35</f>
        <v>0</v>
      </c>
      <c r="I35" s="246">
        <f t="shared" si="1"/>
        <v>0</v>
      </c>
    </row>
    <row r="36" spans="1:9" ht="60.75" customHeight="1" x14ac:dyDescent="0.25">
      <c r="A36" s="244">
        <v>21</v>
      </c>
      <c r="B36" s="182" t="s">
        <v>186</v>
      </c>
      <c r="C36" s="182" t="s">
        <v>22</v>
      </c>
      <c r="D36" s="248">
        <v>214.25</v>
      </c>
      <c r="E36" s="202"/>
      <c r="F36" s="246">
        <f t="shared" si="0"/>
        <v>0</v>
      </c>
      <c r="G36" s="247">
        <v>0.05</v>
      </c>
      <c r="H36" s="246">
        <f>E36*G36+E36</f>
        <v>0</v>
      </c>
      <c r="I36" s="246">
        <f t="shared" si="1"/>
        <v>0</v>
      </c>
    </row>
    <row r="37" spans="1:9" ht="45" customHeight="1" x14ac:dyDescent="0.25">
      <c r="A37" s="244">
        <v>22</v>
      </c>
      <c r="B37" s="182" t="s">
        <v>187</v>
      </c>
      <c r="C37" s="206" t="s">
        <v>7</v>
      </c>
      <c r="D37" s="248">
        <v>65</v>
      </c>
      <c r="E37" s="202"/>
      <c r="F37" s="246">
        <f t="shared" si="0"/>
        <v>0</v>
      </c>
      <c r="G37" s="247">
        <v>0.05</v>
      </c>
      <c r="H37" s="246">
        <f t="shared" ref="H37:H44" si="4">E37*G37+E37</f>
        <v>0</v>
      </c>
      <c r="I37" s="246">
        <f t="shared" si="1"/>
        <v>0</v>
      </c>
    </row>
    <row r="38" spans="1:9" ht="42.75" customHeight="1" x14ac:dyDescent="0.25">
      <c r="A38" s="244">
        <v>23</v>
      </c>
      <c r="B38" s="182" t="s">
        <v>188</v>
      </c>
      <c r="C38" s="182" t="s">
        <v>189</v>
      </c>
      <c r="D38" s="248">
        <v>48</v>
      </c>
      <c r="E38" s="202"/>
      <c r="F38" s="246">
        <f t="shared" si="0"/>
        <v>0</v>
      </c>
      <c r="G38" s="247">
        <v>0.05</v>
      </c>
      <c r="H38" s="246">
        <f t="shared" si="4"/>
        <v>0</v>
      </c>
      <c r="I38" s="246">
        <f t="shared" si="1"/>
        <v>0</v>
      </c>
    </row>
    <row r="39" spans="1:9" ht="52.5" customHeight="1" x14ac:dyDescent="0.25">
      <c r="A39" s="244">
        <v>24</v>
      </c>
      <c r="B39" s="182" t="s">
        <v>190</v>
      </c>
      <c r="C39" s="182" t="s">
        <v>7</v>
      </c>
      <c r="D39" s="248">
        <v>312</v>
      </c>
      <c r="E39" s="202"/>
      <c r="F39" s="246">
        <f t="shared" si="0"/>
        <v>0</v>
      </c>
      <c r="G39" s="247">
        <v>0.05</v>
      </c>
      <c r="H39" s="246">
        <f t="shared" si="4"/>
        <v>0</v>
      </c>
      <c r="I39" s="246">
        <f t="shared" si="1"/>
        <v>0</v>
      </c>
    </row>
    <row r="40" spans="1:9" ht="68.25" customHeight="1" x14ac:dyDescent="0.25">
      <c r="A40" s="244">
        <v>25</v>
      </c>
      <c r="B40" s="182" t="s">
        <v>191</v>
      </c>
      <c r="C40" s="182" t="s">
        <v>22</v>
      </c>
      <c r="D40" s="248">
        <v>120</v>
      </c>
      <c r="E40" s="202"/>
      <c r="F40" s="246">
        <f t="shared" si="0"/>
        <v>0</v>
      </c>
      <c r="G40" s="247">
        <v>0.05</v>
      </c>
      <c r="H40" s="246">
        <f t="shared" si="4"/>
        <v>0</v>
      </c>
      <c r="I40" s="246">
        <f t="shared" si="1"/>
        <v>0</v>
      </c>
    </row>
    <row r="41" spans="1:9" ht="87" customHeight="1" x14ac:dyDescent="0.25">
      <c r="A41" s="244">
        <v>26</v>
      </c>
      <c r="B41" s="182" t="s">
        <v>192</v>
      </c>
      <c r="C41" s="182" t="s">
        <v>22</v>
      </c>
      <c r="D41" s="248">
        <v>234</v>
      </c>
      <c r="E41" s="202"/>
      <c r="F41" s="246">
        <f t="shared" si="0"/>
        <v>0</v>
      </c>
      <c r="G41" s="247">
        <v>0.05</v>
      </c>
      <c r="H41" s="246">
        <f t="shared" si="4"/>
        <v>0</v>
      </c>
      <c r="I41" s="246">
        <f t="shared" si="1"/>
        <v>0</v>
      </c>
    </row>
    <row r="42" spans="1:9" ht="42.75" customHeight="1" x14ac:dyDescent="0.25">
      <c r="A42" s="244">
        <v>27</v>
      </c>
      <c r="B42" s="182" t="s">
        <v>193</v>
      </c>
      <c r="C42" s="182" t="s">
        <v>22</v>
      </c>
      <c r="D42" s="248">
        <v>96.2</v>
      </c>
      <c r="E42" s="202"/>
      <c r="F42" s="246">
        <f t="shared" si="0"/>
        <v>0</v>
      </c>
      <c r="G42" s="247">
        <v>0.05</v>
      </c>
      <c r="H42" s="246">
        <f t="shared" si="4"/>
        <v>0</v>
      </c>
      <c r="I42" s="246">
        <f t="shared" si="1"/>
        <v>0</v>
      </c>
    </row>
    <row r="43" spans="1:9" ht="33" customHeight="1" x14ac:dyDescent="0.25">
      <c r="A43" s="244">
        <v>28</v>
      </c>
      <c r="B43" s="182" t="s">
        <v>194</v>
      </c>
      <c r="C43" s="182" t="s">
        <v>22</v>
      </c>
      <c r="D43" s="248">
        <v>60</v>
      </c>
      <c r="E43" s="202"/>
      <c r="F43" s="246">
        <f t="shared" si="0"/>
        <v>0</v>
      </c>
      <c r="G43" s="247">
        <v>0.05</v>
      </c>
      <c r="H43" s="246">
        <f t="shared" si="4"/>
        <v>0</v>
      </c>
      <c r="I43" s="246">
        <f t="shared" si="1"/>
        <v>0</v>
      </c>
    </row>
    <row r="44" spans="1:9" ht="56.25" customHeight="1" x14ac:dyDescent="0.25">
      <c r="A44" s="244">
        <v>29</v>
      </c>
      <c r="B44" s="182" t="s">
        <v>195</v>
      </c>
      <c r="C44" s="182" t="s">
        <v>196</v>
      </c>
      <c r="D44" s="248">
        <v>454</v>
      </c>
      <c r="E44" s="202"/>
      <c r="F44" s="246">
        <f t="shared" si="0"/>
        <v>0</v>
      </c>
      <c r="G44" s="247">
        <v>0.05</v>
      </c>
      <c r="H44" s="246">
        <f t="shared" si="4"/>
        <v>0</v>
      </c>
      <c r="I44" s="246">
        <f t="shared" si="1"/>
        <v>0</v>
      </c>
    </row>
    <row r="45" spans="1:9" ht="79.5" customHeight="1" x14ac:dyDescent="0.25">
      <c r="A45" s="244">
        <v>30</v>
      </c>
      <c r="B45" s="182" t="s">
        <v>197</v>
      </c>
      <c r="C45" s="182" t="s">
        <v>22</v>
      </c>
      <c r="D45" s="248">
        <v>456</v>
      </c>
      <c r="E45" s="202"/>
      <c r="F45" s="246">
        <f t="shared" si="0"/>
        <v>0</v>
      </c>
      <c r="G45" s="247">
        <v>0.05</v>
      </c>
      <c r="H45" s="246">
        <f>E45*G45+E45</f>
        <v>0</v>
      </c>
      <c r="I45" s="246">
        <f t="shared" si="1"/>
        <v>0</v>
      </c>
    </row>
    <row r="46" spans="1:9" ht="85.5" customHeight="1" x14ac:dyDescent="0.25">
      <c r="A46" s="244">
        <v>31</v>
      </c>
      <c r="B46" s="182" t="s">
        <v>198</v>
      </c>
      <c r="C46" s="182" t="s">
        <v>22</v>
      </c>
      <c r="D46" s="248">
        <v>463.7</v>
      </c>
      <c r="E46" s="202"/>
      <c r="F46" s="246">
        <f t="shared" si="0"/>
        <v>0</v>
      </c>
      <c r="G46" s="247">
        <v>0.05</v>
      </c>
      <c r="H46" s="246">
        <f>E46*G46+E46</f>
        <v>0</v>
      </c>
      <c r="I46" s="246">
        <f t="shared" si="1"/>
        <v>0</v>
      </c>
    </row>
    <row r="47" spans="1:9" ht="67.5" customHeight="1" x14ac:dyDescent="0.25">
      <c r="A47" s="244">
        <v>32</v>
      </c>
      <c r="B47" s="182" t="s">
        <v>224</v>
      </c>
      <c r="C47" s="182" t="s">
        <v>22</v>
      </c>
      <c r="D47" s="248">
        <v>1046.5999999999999</v>
      </c>
      <c r="E47" s="202"/>
      <c r="F47" s="246">
        <f t="shared" si="0"/>
        <v>0</v>
      </c>
      <c r="G47" s="247">
        <v>0.05</v>
      </c>
      <c r="H47" s="246">
        <f t="shared" ref="H47:H53" si="5">E47*G47+E47</f>
        <v>0</v>
      </c>
      <c r="I47" s="246">
        <f t="shared" si="1"/>
        <v>0</v>
      </c>
    </row>
    <row r="48" spans="1:9" ht="34.5" customHeight="1" x14ac:dyDescent="0.25">
      <c r="A48" s="244">
        <v>33</v>
      </c>
      <c r="B48" s="182" t="s">
        <v>292</v>
      </c>
      <c r="C48" s="182" t="s">
        <v>9</v>
      </c>
      <c r="D48" s="248">
        <v>15</v>
      </c>
      <c r="E48" s="202"/>
      <c r="F48" s="246">
        <f t="shared" si="0"/>
        <v>0</v>
      </c>
      <c r="G48" s="247">
        <v>0.05</v>
      </c>
      <c r="H48" s="246">
        <f t="shared" si="5"/>
        <v>0</v>
      </c>
      <c r="I48" s="246">
        <f t="shared" si="1"/>
        <v>0</v>
      </c>
    </row>
    <row r="49" spans="1:9" ht="62.25" customHeight="1" x14ac:dyDescent="0.25">
      <c r="A49" s="244">
        <v>34</v>
      </c>
      <c r="B49" s="182" t="s">
        <v>199</v>
      </c>
      <c r="C49" s="182" t="s">
        <v>22</v>
      </c>
      <c r="D49" s="248">
        <v>818</v>
      </c>
      <c r="E49" s="202"/>
      <c r="F49" s="246">
        <f t="shared" si="0"/>
        <v>0</v>
      </c>
      <c r="G49" s="247">
        <v>0.05</v>
      </c>
      <c r="H49" s="246">
        <f t="shared" si="5"/>
        <v>0</v>
      </c>
      <c r="I49" s="246">
        <f t="shared" si="1"/>
        <v>0</v>
      </c>
    </row>
    <row r="50" spans="1:9" ht="39" customHeight="1" x14ac:dyDescent="0.25">
      <c r="A50" s="244">
        <v>35</v>
      </c>
      <c r="B50" s="182" t="s">
        <v>200</v>
      </c>
      <c r="C50" s="182" t="s">
        <v>22</v>
      </c>
      <c r="D50" s="248">
        <v>150</v>
      </c>
      <c r="E50" s="202"/>
      <c r="F50" s="246">
        <f t="shared" si="0"/>
        <v>0</v>
      </c>
      <c r="G50" s="247">
        <v>0.05</v>
      </c>
      <c r="H50" s="246">
        <f t="shared" si="5"/>
        <v>0</v>
      </c>
      <c r="I50" s="246">
        <f t="shared" si="1"/>
        <v>0</v>
      </c>
    </row>
    <row r="51" spans="1:9" ht="72" customHeight="1" x14ac:dyDescent="0.25">
      <c r="A51" s="244">
        <v>36</v>
      </c>
      <c r="B51" s="182" t="s">
        <v>201</v>
      </c>
      <c r="C51" s="182" t="s">
        <v>22</v>
      </c>
      <c r="D51" s="248">
        <v>358</v>
      </c>
      <c r="E51" s="202"/>
      <c r="F51" s="246">
        <f t="shared" si="0"/>
        <v>0</v>
      </c>
      <c r="G51" s="247">
        <v>0.05</v>
      </c>
      <c r="H51" s="246">
        <f t="shared" si="5"/>
        <v>0</v>
      </c>
      <c r="I51" s="246">
        <f t="shared" si="1"/>
        <v>0</v>
      </c>
    </row>
    <row r="52" spans="1:9" ht="45" customHeight="1" x14ac:dyDescent="0.25">
      <c r="A52" s="244">
        <v>37</v>
      </c>
      <c r="B52" s="182" t="s">
        <v>202</v>
      </c>
      <c r="C52" s="182" t="s">
        <v>22</v>
      </c>
      <c r="D52" s="248">
        <v>130</v>
      </c>
      <c r="E52" s="202"/>
      <c r="F52" s="246">
        <f t="shared" si="0"/>
        <v>0</v>
      </c>
      <c r="G52" s="247">
        <v>0.05</v>
      </c>
      <c r="H52" s="246">
        <f t="shared" si="5"/>
        <v>0</v>
      </c>
      <c r="I52" s="246">
        <f t="shared" si="1"/>
        <v>0</v>
      </c>
    </row>
    <row r="53" spans="1:9" ht="61.5" customHeight="1" x14ac:dyDescent="0.25">
      <c r="A53" s="244">
        <v>38</v>
      </c>
      <c r="B53" s="182" t="s">
        <v>203</v>
      </c>
      <c r="C53" s="182" t="s">
        <v>22</v>
      </c>
      <c r="D53" s="248">
        <v>232.5</v>
      </c>
      <c r="E53" s="202"/>
      <c r="F53" s="246">
        <f t="shared" si="0"/>
        <v>0</v>
      </c>
      <c r="G53" s="247">
        <v>0.05</v>
      </c>
      <c r="H53" s="246">
        <f t="shared" si="5"/>
        <v>0</v>
      </c>
      <c r="I53" s="246">
        <f t="shared" si="1"/>
        <v>0</v>
      </c>
    </row>
    <row r="54" spans="1:9" ht="54.75" customHeight="1" x14ac:dyDescent="0.25">
      <c r="A54" s="244">
        <v>39</v>
      </c>
      <c r="B54" s="249" t="s">
        <v>204</v>
      </c>
      <c r="C54" s="182" t="s">
        <v>7</v>
      </c>
      <c r="D54" s="248">
        <v>238</v>
      </c>
      <c r="E54" s="202"/>
      <c r="F54" s="246">
        <f t="shared" si="0"/>
        <v>0</v>
      </c>
      <c r="G54" s="247">
        <v>0.05</v>
      </c>
      <c r="H54" s="246">
        <f>E54*G54+E54</f>
        <v>0</v>
      </c>
      <c r="I54" s="246">
        <f t="shared" si="1"/>
        <v>0</v>
      </c>
    </row>
    <row r="55" spans="1:9" ht="15.75" hidden="1" customHeight="1" thickBot="1" x14ac:dyDescent="0.25">
      <c r="A55" s="244">
        <v>40</v>
      </c>
      <c r="B55" s="249"/>
      <c r="C55" s="182"/>
      <c r="D55" s="248"/>
      <c r="E55" s="202"/>
      <c r="F55" s="246">
        <f t="shared" si="0"/>
        <v>0</v>
      </c>
      <c r="G55" s="247">
        <v>0.05</v>
      </c>
      <c r="H55" s="246">
        <f>E55*G55+E55</f>
        <v>0</v>
      </c>
      <c r="I55" s="246">
        <f t="shared" si="1"/>
        <v>0</v>
      </c>
    </row>
    <row r="56" spans="1:9" ht="90.75" customHeight="1" x14ac:dyDescent="0.25">
      <c r="A56" s="244">
        <v>41</v>
      </c>
      <c r="B56" s="182" t="s">
        <v>205</v>
      </c>
      <c r="C56" s="182" t="s">
        <v>22</v>
      </c>
      <c r="D56" s="248">
        <v>68</v>
      </c>
      <c r="E56" s="202"/>
      <c r="F56" s="246">
        <f t="shared" si="0"/>
        <v>0</v>
      </c>
      <c r="G56" s="247">
        <v>0.05</v>
      </c>
      <c r="H56" s="246">
        <f t="shared" ref="H56:H62" si="6">E56*G56+E56</f>
        <v>0</v>
      </c>
      <c r="I56" s="246">
        <f t="shared" si="1"/>
        <v>0</v>
      </c>
    </row>
    <row r="57" spans="1:9" ht="75.75" customHeight="1" x14ac:dyDescent="0.25">
      <c r="A57" s="244">
        <v>42</v>
      </c>
      <c r="B57" s="182" t="s">
        <v>206</v>
      </c>
      <c r="C57" s="182" t="s">
        <v>22</v>
      </c>
      <c r="D57" s="248">
        <v>161.85</v>
      </c>
      <c r="E57" s="202"/>
      <c r="F57" s="246">
        <f t="shared" si="0"/>
        <v>0</v>
      </c>
      <c r="G57" s="247">
        <v>0.05</v>
      </c>
      <c r="H57" s="246">
        <f t="shared" si="6"/>
        <v>0</v>
      </c>
      <c r="I57" s="246">
        <f t="shared" si="1"/>
        <v>0</v>
      </c>
    </row>
    <row r="58" spans="1:9" ht="75.75" customHeight="1" x14ac:dyDescent="0.25">
      <c r="A58" s="244">
        <v>43</v>
      </c>
      <c r="B58" s="182" t="s">
        <v>333</v>
      </c>
      <c r="C58" s="182" t="s">
        <v>378</v>
      </c>
      <c r="D58" s="248">
        <v>56</v>
      </c>
      <c r="E58" s="202"/>
      <c r="F58" s="246">
        <f t="shared" si="0"/>
        <v>0</v>
      </c>
      <c r="G58" s="247">
        <v>0.05</v>
      </c>
      <c r="H58" s="246">
        <f t="shared" si="6"/>
        <v>0</v>
      </c>
      <c r="I58" s="246">
        <f t="shared" si="1"/>
        <v>0</v>
      </c>
    </row>
    <row r="59" spans="1:9" ht="51" customHeight="1" x14ac:dyDescent="0.25">
      <c r="A59" s="244">
        <v>44</v>
      </c>
      <c r="B59" s="182" t="s">
        <v>332</v>
      </c>
      <c r="C59" s="182" t="s">
        <v>378</v>
      </c>
      <c r="D59" s="248">
        <v>516</v>
      </c>
      <c r="E59" s="202"/>
      <c r="F59" s="246">
        <f t="shared" si="0"/>
        <v>0</v>
      </c>
      <c r="G59" s="247">
        <v>0.05</v>
      </c>
      <c r="H59" s="246">
        <f t="shared" si="6"/>
        <v>0</v>
      </c>
      <c r="I59" s="246">
        <f t="shared" si="1"/>
        <v>0</v>
      </c>
    </row>
    <row r="60" spans="1:9" ht="39.75" customHeight="1" x14ac:dyDescent="0.25">
      <c r="A60" s="244">
        <v>45</v>
      </c>
      <c r="B60" s="182" t="s">
        <v>207</v>
      </c>
      <c r="C60" s="182" t="s">
        <v>196</v>
      </c>
      <c r="D60" s="248">
        <v>152</v>
      </c>
      <c r="E60" s="202"/>
      <c r="F60" s="246">
        <f t="shared" si="0"/>
        <v>0</v>
      </c>
      <c r="G60" s="247">
        <v>0.05</v>
      </c>
      <c r="H60" s="246">
        <f t="shared" si="6"/>
        <v>0</v>
      </c>
      <c r="I60" s="246">
        <f t="shared" si="1"/>
        <v>0</v>
      </c>
    </row>
    <row r="61" spans="1:9" ht="39.75" customHeight="1" x14ac:dyDescent="0.25">
      <c r="A61" s="244">
        <v>46</v>
      </c>
      <c r="B61" s="182" t="s">
        <v>294</v>
      </c>
      <c r="C61" s="182" t="s">
        <v>7</v>
      </c>
      <c r="D61" s="248">
        <v>1720</v>
      </c>
      <c r="E61" s="202"/>
      <c r="F61" s="246">
        <f t="shared" si="0"/>
        <v>0</v>
      </c>
      <c r="G61" s="247">
        <v>0.05</v>
      </c>
      <c r="H61" s="246">
        <f t="shared" si="6"/>
        <v>0</v>
      </c>
      <c r="I61" s="246">
        <f t="shared" si="1"/>
        <v>0</v>
      </c>
    </row>
    <row r="62" spans="1:9" ht="54" customHeight="1" x14ac:dyDescent="0.25">
      <c r="A62" s="244">
        <v>47</v>
      </c>
      <c r="B62" s="182" t="s">
        <v>293</v>
      </c>
      <c r="C62" s="182" t="s">
        <v>7</v>
      </c>
      <c r="D62" s="248">
        <v>68</v>
      </c>
      <c r="E62" s="202"/>
      <c r="F62" s="246">
        <f t="shared" si="0"/>
        <v>0</v>
      </c>
      <c r="G62" s="247">
        <v>0.05</v>
      </c>
      <c r="H62" s="246">
        <f t="shared" si="6"/>
        <v>0</v>
      </c>
      <c r="I62" s="246">
        <f t="shared" si="1"/>
        <v>0</v>
      </c>
    </row>
    <row r="63" spans="1:9" ht="47.25" customHeight="1" x14ac:dyDescent="0.25">
      <c r="A63" s="244">
        <v>48</v>
      </c>
      <c r="B63" s="182" t="s">
        <v>208</v>
      </c>
      <c r="C63" s="182" t="s">
        <v>378</v>
      </c>
      <c r="D63" s="248">
        <v>93</v>
      </c>
      <c r="E63" s="202"/>
      <c r="F63" s="246">
        <f t="shared" si="0"/>
        <v>0</v>
      </c>
      <c r="G63" s="247">
        <v>0.05</v>
      </c>
      <c r="H63" s="246">
        <f>E63*G63+E63</f>
        <v>0</v>
      </c>
      <c r="I63" s="246">
        <f t="shared" si="1"/>
        <v>0</v>
      </c>
    </row>
    <row r="64" spans="1:9" ht="66.75" customHeight="1" x14ac:dyDescent="0.25">
      <c r="A64" s="244">
        <v>49</v>
      </c>
      <c r="B64" s="182" t="s">
        <v>209</v>
      </c>
      <c r="C64" s="182" t="s">
        <v>22</v>
      </c>
      <c r="D64" s="248">
        <v>385.45</v>
      </c>
      <c r="E64" s="202"/>
      <c r="F64" s="246">
        <f t="shared" si="0"/>
        <v>0</v>
      </c>
      <c r="G64" s="247">
        <v>0.05</v>
      </c>
      <c r="H64" s="246">
        <f>E64*G64+E64</f>
        <v>0</v>
      </c>
      <c r="I64" s="246">
        <f t="shared" si="1"/>
        <v>0</v>
      </c>
    </row>
    <row r="65" spans="1:9" ht="54.75" customHeight="1" x14ac:dyDescent="0.25">
      <c r="A65" s="244">
        <v>50</v>
      </c>
      <c r="B65" s="182" t="s">
        <v>210</v>
      </c>
      <c r="C65" s="182" t="s">
        <v>7</v>
      </c>
      <c r="D65" s="248">
        <v>25</v>
      </c>
      <c r="E65" s="202"/>
      <c r="F65" s="246">
        <f t="shared" si="0"/>
        <v>0</v>
      </c>
      <c r="G65" s="247">
        <v>0.05</v>
      </c>
      <c r="H65" s="246">
        <f t="shared" ref="H65:H72" si="7">E65*G65+E65</f>
        <v>0</v>
      </c>
      <c r="I65" s="246">
        <f t="shared" si="1"/>
        <v>0</v>
      </c>
    </row>
    <row r="66" spans="1:9" ht="75" customHeight="1" x14ac:dyDescent="0.25">
      <c r="A66" s="244">
        <v>51</v>
      </c>
      <c r="B66" s="182" t="s">
        <v>211</v>
      </c>
      <c r="C66" s="182" t="s">
        <v>22</v>
      </c>
      <c r="D66" s="248">
        <v>70</v>
      </c>
      <c r="E66" s="202"/>
      <c r="F66" s="246">
        <f t="shared" si="0"/>
        <v>0</v>
      </c>
      <c r="G66" s="247">
        <v>0.05</v>
      </c>
      <c r="H66" s="246">
        <f t="shared" si="7"/>
        <v>0</v>
      </c>
      <c r="I66" s="246">
        <f t="shared" si="1"/>
        <v>0</v>
      </c>
    </row>
    <row r="67" spans="1:9" ht="22.5" customHeight="1" x14ac:dyDescent="0.25">
      <c r="A67" s="244">
        <v>52</v>
      </c>
      <c r="B67" s="182" t="s">
        <v>212</v>
      </c>
      <c r="C67" s="182" t="s">
        <v>22</v>
      </c>
      <c r="D67" s="248">
        <v>34</v>
      </c>
      <c r="E67" s="202"/>
      <c r="F67" s="246">
        <f t="shared" si="0"/>
        <v>0</v>
      </c>
      <c r="G67" s="247">
        <v>0.05</v>
      </c>
      <c r="H67" s="246">
        <f t="shared" si="7"/>
        <v>0</v>
      </c>
      <c r="I67" s="246">
        <f t="shared" si="1"/>
        <v>0</v>
      </c>
    </row>
    <row r="68" spans="1:9" ht="26.25" customHeight="1" x14ac:dyDescent="0.25">
      <c r="A68" s="244">
        <v>53</v>
      </c>
      <c r="B68" s="182" t="s">
        <v>213</v>
      </c>
      <c r="C68" s="182" t="s">
        <v>22</v>
      </c>
      <c r="D68" s="248">
        <v>45.15</v>
      </c>
      <c r="E68" s="202"/>
      <c r="F68" s="246">
        <f t="shared" si="0"/>
        <v>0</v>
      </c>
      <c r="G68" s="247">
        <v>0.05</v>
      </c>
      <c r="H68" s="246">
        <f t="shared" si="7"/>
        <v>0</v>
      </c>
      <c r="I68" s="246">
        <f t="shared" si="1"/>
        <v>0</v>
      </c>
    </row>
    <row r="69" spans="1:9" ht="45" x14ac:dyDescent="0.25">
      <c r="A69" s="244">
        <v>55</v>
      </c>
      <c r="B69" s="182" t="s">
        <v>214</v>
      </c>
      <c r="C69" s="182" t="s">
        <v>7</v>
      </c>
      <c r="D69" s="248">
        <v>381</v>
      </c>
      <c r="E69" s="202"/>
      <c r="F69" s="246">
        <f t="shared" si="0"/>
        <v>0</v>
      </c>
      <c r="G69" s="247">
        <v>0.05</v>
      </c>
      <c r="H69" s="246">
        <f t="shared" si="7"/>
        <v>0</v>
      </c>
      <c r="I69" s="246">
        <f t="shared" si="1"/>
        <v>0</v>
      </c>
    </row>
    <row r="70" spans="1:9" ht="30" x14ac:dyDescent="0.25">
      <c r="A70" s="244">
        <v>56</v>
      </c>
      <c r="B70" s="182" t="s">
        <v>215</v>
      </c>
      <c r="C70" s="182" t="s">
        <v>22</v>
      </c>
      <c r="D70" s="248">
        <v>0.65</v>
      </c>
      <c r="E70" s="202"/>
      <c r="F70" s="246">
        <f t="shared" si="0"/>
        <v>0</v>
      </c>
      <c r="G70" s="247">
        <v>0.05</v>
      </c>
      <c r="H70" s="246">
        <f t="shared" si="7"/>
        <v>0</v>
      </c>
      <c r="I70" s="246">
        <f t="shared" si="1"/>
        <v>0</v>
      </c>
    </row>
    <row r="71" spans="1:9" ht="68.25" customHeight="1" x14ac:dyDescent="0.25">
      <c r="A71" s="244">
        <v>57</v>
      </c>
      <c r="B71" s="182" t="s">
        <v>216</v>
      </c>
      <c r="C71" s="182" t="s">
        <v>22</v>
      </c>
      <c r="D71" s="248">
        <v>143.85</v>
      </c>
      <c r="E71" s="202"/>
      <c r="F71" s="246">
        <f t="shared" si="0"/>
        <v>0</v>
      </c>
      <c r="G71" s="247">
        <v>0.05</v>
      </c>
      <c r="H71" s="246">
        <f t="shared" si="7"/>
        <v>0</v>
      </c>
      <c r="I71" s="246">
        <f t="shared" si="1"/>
        <v>0</v>
      </c>
    </row>
    <row r="72" spans="1:9" ht="65.25" customHeight="1" x14ac:dyDescent="0.25">
      <c r="A72" s="244">
        <v>58</v>
      </c>
      <c r="B72" s="182" t="s">
        <v>217</v>
      </c>
      <c r="C72" s="182" t="s">
        <v>22</v>
      </c>
      <c r="D72" s="248">
        <v>1033.32</v>
      </c>
      <c r="E72" s="202"/>
      <c r="F72" s="246">
        <f t="shared" si="0"/>
        <v>0</v>
      </c>
      <c r="G72" s="247">
        <v>0.05</v>
      </c>
      <c r="H72" s="246">
        <f t="shared" si="7"/>
        <v>0</v>
      </c>
      <c r="I72" s="246">
        <f t="shared" si="1"/>
        <v>0</v>
      </c>
    </row>
    <row r="73" spans="1:9" ht="58.5" customHeight="1" x14ac:dyDescent="0.25">
      <c r="A73" s="244">
        <v>59</v>
      </c>
      <c r="B73" s="182" t="s">
        <v>218</v>
      </c>
      <c r="C73" s="182" t="s">
        <v>22</v>
      </c>
      <c r="D73" s="248">
        <v>150</v>
      </c>
      <c r="E73" s="202"/>
      <c r="F73" s="246">
        <f t="shared" si="0"/>
        <v>0</v>
      </c>
      <c r="G73" s="247">
        <v>0.05</v>
      </c>
      <c r="H73" s="250">
        <f>E73*G73+E73</f>
        <v>0</v>
      </c>
      <c r="I73" s="246">
        <f t="shared" si="1"/>
        <v>0</v>
      </c>
    </row>
    <row r="74" spans="1:9" ht="30" x14ac:dyDescent="0.25">
      <c r="A74" s="244">
        <v>62</v>
      </c>
      <c r="B74" s="182" t="s">
        <v>219</v>
      </c>
      <c r="C74" s="182" t="s">
        <v>22</v>
      </c>
      <c r="D74" s="248">
        <v>273.64999999999998</v>
      </c>
      <c r="E74" s="202"/>
      <c r="F74" s="246">
        <f t="shared" si="0"/>
        <v>0</v>
      </c>
      <c r="G74" s="247">
        <v>0.05</v>
      </c>
      <c r="H74" s="250">
        <f>E74*G74+E74</f>
        <v>0</v>
      </c>
      <c r="I74" s="246">
        <f t="shared" si="1"/>
        <v>0</v>
      </c>
    </row>
    <row r="75" spans="1:9" ht="36" customHeight="1" x14ac:dyDescent="0.25">
      <c r="A75" s="244">
        <v>65</v>
      </c>
      <c r="B75" s="182" t="s">
        <v>220</v>
      </c>
      <c r="C75" s="182" t="s">
        <v>22</v>
      </c>
      <c r="D75" s="251">
        <v>47</v>
      </c>
      <c r="E75" s="181"/>
      <c r="F75" s="246">
        <f>D75*E75</f>
        <v>0</v>
      </c>
      <c r="G75" s="247">
        <v>0.05</v>
      </c>
      <c r="H75" s="250">
        <f>E75*G75+E75</f>
        <v>0</v>
      </c>
      <c r="I75" s="246">
        <f t="shared" si="1"/>
        <v>0</v>
      </c>
    </row>
    <row r="76" spans="1:9" ht="32.25" customHeight="1" x14ac:dyDescent="0.25">
      <c r="A76" s="244">
        <v>68</v>
      </c>
      <c r="B76" s="182" t="s">
        <v>221</v>
      </c>
      <c r="C76" s="182" t="s">
        <v>22</v>
      </c>
      <c r="D76" s="251">
        <v>63.3</v>
      </c>
      <c r="E76" s="181"/>
      <c r="F76" s="246">
        <f>D76*E76</f>
        <v>0</v>
      </c>
      <c r="G76" s="247">
        <v>0.05</v>
      </c>
      <c r="H76" s="250">
        <f t="shared" ref="H76:H77" si="8">E76*G76+E76</f>
        <v>0</v>
      </c>
      <c r="I76" s="246">
        <f t="shared" si="1"/>
        <v>0</v>
      </c>
    </row>
    <row r="77" spans="1:9" ht="26.25" customHeight="1" x14ac:dyDescent="0.25">
      <c r="A77" s="244">
        <v>71</v>
      </c>
      <c r="B77" s="182" t="s">
        <v>222</v>
      </c>
      <c r="C77" s="182" t="s">
        <v>22</v>
      </c>
      <c r="D77" s="248">
        <v>66</v>
      </c>
      <c r="E77" s="202"/>
      <c r="F77" s="246">
        <f t="shared" ref="F77" si="9">D77*E77</f>
        <v>0</v>
      </c>
      <c r="G77" s="247">
        <v>0.05</v>
      </c>
      <c r="H77" s="250">
        <f t="shared" si="8"/>
        <v>0</v>
      </c>
      <c r="I77" s="246">
        <f t="shared" si="1"/>
        <v>0</v>
      </c>
    </row>
    <row r="78" spans="1:9" ht="21.75" thickBot="1" x14ac:dyDescent="0.4">
      <c r="B78" s="241" t="s">
        <v>36</v>
      </c>
      <c r="C78" s="223"/>
      <c r="D78" s="242"/>
      <c r="E78" s="223"/>
      <c r="F78" s="243">
        <f>SUM(F16:F77)</f>
        <v>0</v>
      </c>
      <c r="G78" s="223"/>
      <c r="H78" s="225"/>
      <c r="I78" s="226">
        <f>SUM(I16,I72)</f>
        <v>0</v>
      </c>
    </row>
    <row r="81" spans="7:9" x14ac:dyDescent="0.25">
      <c r="G81" t="s">
        <v>395</v>
      </c>
      <c r="H81"/>
      <c r="I81"/>
    </row>
    <row r="82" spans="7:9" x14ac:dyDescent="0.25">
      <c r="G82" t="s">
        <v>396</v>
      </c>
      <c r="H82"/>
      <c r="I82"/>
    </row>
  </sheetData>
  <mergeCells count="1">
    <mergeCell ref="A14:I14"/>
  </mergeCells>
  <pageMargins left="0.7" right="0.7" top="0.75" bottom="0.75" header="0.3" footer="0.3"/>
  <pageSetup paperSize="9" orientation="portrait" verticalDpi="0" r:id="rId1"/>
  <ignoredErrors>
    <ignoredError sqref="F75" evalError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opLeftCell="A61" workbookViewId="0">
      <selection activeCell="G98" sqref="G98:G100"/>
    </sheetView>
  </sheetViews>
  <sheetFormatPr defaultRowHeight="15" x14ac:dyDescent="0.25"/>
  <cols>
    <col min="1" max="1" width="4.85546875" customWidth="1"/>
    <col min="4" max="4" width="31.42578125" customWidth="1"/>
    <col min="5" max="5" width="11.7109375" customWidth="1"/>
    <col min="6" max="6" width="16.5703125" customWidth="1"/>
    <col min="7" max="7" width="14.5703125" customWidth="1"/>
    <col min="8" max="8" width="16.85546875" style="122" customWidth="1"/>
    <col min="10" max="10" width="14" style="121" customWidth="1"/>
    <col min="11" max="11" width="10.7109375" style="121" customWidth="1"/>
  </cols>
  <sheetData>
    <row r="1" spans="2:9" x14ac:dyDescent="0.25">
      <c r="H1" s="117"/>
      <c r="I1" s="111" t="s">
        <v>369</v>
      </c>
    </row>
    <row r="2" spans="2:9" x14ac:dyDescent="0.25">
      <c r="H2" s="117"/>
    </row>
    <row r="3" spans="2:9" ht="21" x14ac:dyDescent="0.35">
      <c r="C3" s="160" t="s">
        <v>364</v>
      </c>
      <c r="D3" s="160"/>
      <c r="E3" s="160"/>
      <c r="F3" s="160"/>
      <c r="G3" s="160"/>
      <c r="H3" s="117"/>
    </row>
    <row r="4" spans="2:9" ht="24.75" customHeight="1" x14ac:dyDescent="0.25">
      <c r="B4" t="s">
        <v>334</v>
      </c>
      <c r="H4" s="117"/>
    </row>
    <row r="5" spans="2:9" ht="27" customHeight="1" x14ac:dyDescent="0.25">
      <c r="B5" t="s">
        <v>358</v>
      </c>
      <c r="H5" s="117"/>
    </row>
    <row r="6" spans="2:9" x14ac:dyDescent="0.25">
      <c r="B6" t="s">
        <v>349</v>
      </c>
      <c r="H6" s="117"/>
    </row>
    <row r="7" spans="2:9" x14ac:dyDescent="0.25">
      <c r="H7" s="117"/>
    </row>
    <row r="8" spans="2:9" ht="33.75" customHeight="1" x14ac:dyDescent="0.25">
      <c r="B8" t="s">
        <v>359</v>
      </c>
      <c r="H8" s="117"/>
    </row>
    <row r="9" spans="2:9" x14ac:dyDescent="0.25">
      <c r="B9" t="s">
        <v>335</v>
      </c>
      <c r="H9" s="117"/>
    </row>
    <row r="10" spans="2:9" x14ac:dyDescent="0.25">
      <c r="H10" s="117"/>
    </row>
    <row r="11" spans="2:9" ht="24.75" customHeight="1" x14ac:dyDescent="0.25">
      <c r="B11" t="s">
        <v>338</v>
      </c>
      <c r="H11" s="117"/>
    </row>
    <row r="12" spans="2:9" x14ac:dyDescent="0.25">
      <c r="H12" s="117"/>
    </row>
    <row r="13" spans="2:9" x14ac:dyDescent="0.25">
      <c r="H13" s="117"/>
    </row>
    <row r="14" spans="2:9" ht="21" x14ac:dyDescent="0.35">
      <c r="D14" s="109"/>
      <c r="E14" s="101" t="s">
        <v>362</v>
      </c>
      <c r="F14" s="109"/>
      <c r="H14" s="117"/>
    </row>
    <row r="15" spans="2:9" ht="21" x14ac:dyDescent="0.35">
      <c r="D15" s="101" t="s">
        <v>363</v>
      </c>
      <c r="E15" s="109"/>
      <c r="F15" s="109"/>
      <c r="H15" s="117"/>
    </row>
    <row r="16" spans="2:9" x14ac:dyDescent="0.25">
      <c r="H16" s="117"/>
    </row>
    <row r="17" spans="1:16" ht="15.75" thickBot="1" x14ac:dyDescent="0.3">
      <c r="H17" s="117"/>
    </row>
    <row r="18" spans="1:16" ht="54" customHeight="1" x14ac:dyDescent="0.25">
      <c r="A18" s="32" t="s">
        <v>26</v>
      </c>
      <c r="B18" s="172" t="s">
        <v>0</v>
      </c>
      <c r="C18" s="172"/>
      <c r="D18" s="172"/>
      <c r="E18" s="85" t="s">
        <v>1</v>
      </c>
      <c r="F18" s="43" t="s">
        <v>27</v>
      </c>
      <c r="G18" s="51" t="s">
        <v>44</v>
      </c>
      <c r="H18" s="118" t="s">
        <v>6</v>
      </c>
      <c r="I18" s="33" t="s">
        <v>37</v>
      </c>
      <c r="J18" s="123" t="s">
        <v>3</v>
      </c>
      <c r="K18" s="123" t="s">
        <v>28</v>
      </c>
    </row>
    <row r="19" spans="1:16" ht="30" customHeight="1" x14ac:dyDescent="0.25">
      <c r="A19" s="67">
        <v>1</v>
      </c>
      <c r="B19" s="173" t="s">
        <v>384</v>
      </c>
      <c r="C19" s="174"/>
      <c r="D19" s="175"/>
      <c r="E19" s="116" t="s">
        <v>7</v>
      </c>
      <c r="F19" s="53">
        <v>120</v>
      </c>
      <c r="G19" s="50"/>
      <c r="H19" s="119">
        <f>F19*G19</f>
        <v>0</v>
      </c>
      <c r="I19" s="31">
        <v>0.05</v>
      </c>
      <c r="J19" s="124">
        <f t="shared" ref="J19:J51" si="0">G19*I19+G19</f>
        <v>0</v>
      </c>
      <c r="K19" s="124">
        <f t="shared" ref="K19:K51" si="1">J19*F19</f>
        <v>0</v>
      </c>
    </row>
    <row r="20" spans="1:16" ht="25.5" customHeight="1" x14ac:dyDescent="0.25">
      <c r="A20" s="67">
        <v>2</v>
      </c>
      <c r="B20" s="169" t="s">
        <v>385</v>
      </c>
      <c r="C20" s="170"/>
      <c r="D20" s="171"/>
      <c r="E20" s="84" t="s">
        <v>7</v>
      </c>
      <c r="F20" s="60">
        <v>40</v>
      </c>
      <c r="G20" s="50"/>
      <c r="H20" s="119">
        <f>F20*G20</f>
        <v>0</v>
      </c>
      <c r="I20" s="31">
        <v>0.05</v>
      </c>
      <c r="J20" s="124">
        <f t="shared" si="0"/>
        <v>0</v>
      </c>
      <c r="K20" s="124">
        <f t="shared" si="1"/>
        <v>0</v>
      </c>
    </row>
    <row r="21" spans="1:16" ht="27.75" customHeight="1" x14ac:dyDescent="0.25">
      <c r="A21" s="67">
        <v>3</v>
      </c>
      <c r="B21" s="169" t="s">
        <v>386</v>
      </c>
      <c r="C21" s="170"/>
      <c r="D21" s="171"/>
      <c r="E21" s="84" t="s">
        <v>7</v>
      </c>
      <c r="F21" s="60">
        <v>50</v>
      </c>
      <c r="G21" s="50"/>
      <c r="H21" s="119">
        <f t="shared" ref="H21" si="2">F21*G21</f>
        <v>0</v>
      </c>
      <c r="I21" s="31">
        <v>0.05</v>
      </c>
      <c r="J21" s="124">
        <f t="shared" si="0"/>
        <v>0</v>
      </c>
      <c r="K21" s="124">
        <f t="shared" si="1"/>
        <v>0</v>
      </c>
    </row>
    <row r="22" spans="1:16" ht="20.25" customHeight="1" x14ac:dyDescent="0.25">
      <c r="A22" s="203">
        <v>4</v>
      </c>
      <c r="B22" s="169" t="s">
        <v>38</v>
      </c>
      <c r="C22" s="170"/>
      <c r="D22" s="171"/>
      <c r="E22" s="116" t="s">
        <v>22</v>
      </c>
      <c r="F22" s="53">
        <v>30</v>
      </c>
      <c r="G22" s="44"/>
      <c r="H22" s="119">
        <f>F22*G22</f>
        <v>0</v>
      </c>
      <c r="I22" s="115">
        <v>0.05</v>
      </c>
      <c r="J22" s="124">
        <f t="shared" si="0"/>
        <v>0</v>
      </c>
      <c r="K22" s="124">
        <f t="shared" si="1"/>
        <v>0</v>
      </c>
      <c r="P22" s="4"/>
    </row>
    <row r="23" spans="1:16" ht="21.75" customHeight="1" x14ac:dyDescent="0.25">
      <c r="A23" s="203">
        <v>5</v>
      </c>
      <c r="B23" s="169" t="s">
        <v>387</v>
      </c>
      <c r="C23" s="170"/>
      <c r="D23" s="171"/>
      <c r="E23" s="84" t="s">
        <v>7</v>
      </c>
      <c r="F23" s="60">
        <v>28</v>
      </c>
      <c r="G23" s="50"/>
      <c r="H23" s="119">
        <f t="shared" ref="H23" si="3">F23*G23</f>
        <v>0</v>
      </c>
      <c r="I23" s="31">
        <v>0.05</v>
      </c>
      <c r="J23" s="124">
        <f t="shared" si="0"/>
        <v>0</v>
      </c>
      <c r="K23" s="124">
        <f t="shared" si="1"/>
        <v>0</v>
      </c>
    </row>
    <row r="24" spans="1:16" ht="22.5" customHeight="1" x14ac:dyDescent="0.25">
      <c r="A24" s="203">
        <v>6</v>
      </c>
      <c r="B24" s="169" t="s">
        <v>388</v>
      </c>
      <c r="C24" s="170"/>
      <c r="D24" s="171"/>
      <c r="E24" s="84" t="s">
        <v>7</v>
      </c>
      <c r="F24" s="60">
        <v>40</v>
      </c>
      <c r="G24" s="50"/>
      <c r="H24" s="119">
        <f>F24*G24</f>
        <v>0</v>
      </c>
      <c r="I24" s="31">
        <v>0.05</v>
      </c>
      <c r="J24" s="124">
        <f t="shared" si="0"/>
        <v>0</v>
      </c>
      <c r="K24" s="124">
        <f t="shared" si="1"/>
        <v>0</v>
      </c>
    </row>
    <row r="25" spans="1:16" ht="24" customHeight="1" x14ac:dyDescent="0.25">
      <c r="A25" s="203">
        <v>7</v>
      </c>
      <c r="B25" s="169" t="s">
        <v>39</v>
      </c>
      <c r="C25" s="170"/>
      <c r="D25" s="171"/>
      <c r="E25" s="84" t="s">
        <v>7</v>
      </c>
      <c r="F25" s="60">
        <v>208</v>
      </c>
      <c r="G25" s="50"/>
      <c r="H25" s="119">
        <f t="shared" ref="H25:H26" si="4">F25*G25</f>
        <v>0</v>
      </c>
      <c r="I25" s="31">
        <v>0.05</v>
      </c>
      <c r="J25" s="124">
        <f t="shared" si="0"/>
        <v>0</v>
      </c>
      <c r="K25" s="124">
        <f t="shared" si="1"/>
        <v>0</v>
      </c>
    </row>
    <row r="26" spans="1:16" ht="22.5" customHeight="1" x14ac:dyDescent="0.25">
      <c r="A26" s="203">
        <v>8</v>
      </c>
      <c r="B26" s="169" t="s">
        <v>389</v>
      </c>
      <c r="C26" s="170"/>
      <c r="D26" s="171"/>
      <c r="E26" s="84" t="s">
        <v>7</v>
      </c>
      <c r="F26" s="60">
        <v>14</v>
      </c>
      <c r="G26" s="50"/>
      <c r="H26" s="119">
        <f t="shared" si="4"/>
        <v>0</v>
      </c>
      <c r="I26" s="31">
        <v>0.05</v>
      </c>
      <c r="J26" s="124">
        <f t="shared" si="0"/>
        <v>0</v>
      </c>
      <c r="K26" s="124">
        <f t="shared" si="1"/>
        <v>0</v>
      </c>
    </row>
    <row r="27" spans="1:16" ht="21.75" customHeight="1" x14ac:dyDescent="0.25">
      <c r="A27" s="203">
        <v>9</v>
      </c>
      <c r="B27" s="169" t="s">
        <v>40</v>
      </c>
      <c r="C27" s="170"/>
      <c r="D27" s="171"/>
      <c r="E27" s="84" t="s">
        <v>7</v>
      </c>
      <c r="F27" s="60">
        <v>40</v>
      </c>
      <c r="G27" s="50"/>
      <c r="H27" s="119">
        <f>F27*G27</f>
        <v>0</v>
      </c>
      <c r="I27" s="31">
        <v>0.05</v>
      </c>
      <c r="J27" s="124">
        <f t="shared" si="0"/>
        <v>0</v>
      </c>
      <c r="K27" s="124">
        <f t="shared" si="1"/>
        <v>0</v>
      </c>
    </row>
    <row r="28" spans="1:16" ht="31.5" customHeight="1" x14ac:dyDescent="0.25">
      <c r="A28" s="203">
        <v>10</v>
      </c>
      <c r="B28" s="169" t="s">
        <v>390</v>
      </c>
      <c r="C28" s="170"/>
      <c r="D28" s="171"/>
      <c r="E28" s="60" t="s">
        <v>7</v>
      </c>
      <c r="F28" s="60">
        <v>50</v>
      </c>
      <c r="G28" s="50"/>
      <c r="H28" s="119">
        <f>F28*G28</f>
        <v>0</v>
      </c>
      <c r="I28" s="31">
        <v>0.05</v>
      </c>
      <c r="J28" s="124">
        <f t="shared" si="0"/>
        <v>0</v>
      </c>
      <c r="K28" s="124">
        <f t="shared" si="1"/>
        <v>0</v>
      </c>
    </row>
    <row r="29" spans="1:16" ht="30" customHeight="1" x14ac:dyDescent="0.25">
      <c r="A29" s="203">
        <v>11</v>
      </c>
      <c r="B29" s="176" t="s">
        <v>41</v>
      </c>
      <c r="C29" s="177"/>
      <c r="D29" s="178"/>
      <c r="E29" s="12" t="s">
        <v>7</v>
      </c>
      <c r="F29" s="12">
        <v>44</v>
      </c>
      <c r="G29" s="50"/>
      <c r="H29" s="119">
        <f t="shared" ref="H29" si="5">F29*G29</f>
        <v>0</v>
      </c>
      <c r="I29" s="34">
        <v>0.05</v>
      </c>
      <c r="J29" s="124">
        <f t="shared" si="0"/>
        <v>0</v>
      </c>
      <c r="K29" s="124">
        <f t="shared" si="1"/>
        <v>0</v>
      </c>
    </row>
    <row r="30" spans="1:16" ht="33" customHeight="1" x14ac:dyDescent="0.25">
      <c r="A30" s="203">
        <v>12</v>
      </c>
      <c r="B30" s="169" t="s">
        <v>42</v>
      </c>
      <c r="C30" s="170"/>
      <c r="D30" s="171"/>
      <c r="E30" s="12" t="s">
        <v>7</v>
      </c>
      <c r="F30" s="12">
        <v>40</v>
      </c>
      <c r="G30" s="50"/>
      <c r="H30" s="119">
        <f>F30*G30</f>
        <v>0</v>
      </c>
      <c r="I30" s="34">
        <v>0.05</v>
      </c>
      <c r="J30" s="124">
        <f t="shared" si="0"/>
        <v>0</v>
      </c>
      <c r="K30" s="124">
        <f t="shared" si="1"/>
        <v>0</v>
      </c>
    </row>
    <row r="31" spans="1:16" ht="35.25" customHeight="1" x14ac:dyDescent="0.25">
      <c r="A31" s="203">
        <v>13</v>
      </c>
      <c r="B31" s="169" t="s">
        <v>43</v>
      </c>
      <c r="C31" s="170"/>
      <c r="D31" s="171"/>
      <c r="E31" s="12" t="s">
        <v>7</v>
      </c>
      <c r="F31" s="12">
        <v>50</v>
      </c>
      <c r="G31" s="50"/>
      <c r="H31" s="119">
        <f t="shared" ref="H31:H32" si="6">F31*G31</f>
        <v>0</v>
      </c>
      <c r="I31" s="34">
        <v>0.05</v>
      </c>
      <c r="J31" s="124">
        <f t="shared" si="0"/>
        <v>0</v>
      </c>
      <c r="K31" s="124">
        <f t="shared" si="1"/>
        <v>0</v>
      </c>
    </row>
    <row r="32" spans="1:16" ht="19.5" customHeight="1" x14ac:dyDescent="0.25">
      <c r="A32" s="203">
        <v>14</v>
      </c>
      <c r="B32" s="176" t="s">
        <v>391</v>
      </c>
      <c r="C32" s="177"/>
      <c r="D32" s="178"/>
      <c r="E32" s="12" t="s">
        <v>7</v>
      </c>
      <c r="F32" s="12">
        <v>50</v>
      </c>
      <c r="G32" s="50"/>
      <c r="H32" s="119">
        <f t="shared" si="6"/>
        <v>0</v>
      </c>
      <c r="I32" s="34">
        <v>0.05</v>
      </c>
      <c r="J32" s="124">
        <f t="shared" si="0"/>
        <v>0</v>
      </c>
      <c r="K32" s="124">
        <f t="shared" si="1"/>
        <v>0</v>
      </c>
    </row>
    <row r="33" spans="1:11" ht="21" customHeight="1" x14ac:dyDescent="0.25">
      <c r="A33" s="203">
        <v>15</v>
      </c>
      <c r="B33" s="176" t="s">
        <v>233</v>
      </c>
      <c r="C33" s="177"/>
      <c r="D33" s="178"/>
      <c r="E33" s="12" t="s">
        <v>7</v>
      </c>
      <c r="F33" s="12">
        <v>60</v>
      </c>
      <c r="G33" s="50"/>
      <c r="H33" s="119">
        <f>F33*G33</f>
        <v>0</v>
      </c>
      <c r="I33" s="34">
        <v>0.05</v>
      </c>
      <c r="J33" s="124">
        <f t="shared" si="0"/>
        <v>0</v>
      </c>
      <c r="K33" s="124">
        <f t="shared" si="1"/>
        <v>0</v>
      </c>
    </row>
    <row r="34" spans="1:11" ht="21" customHeight="1" x14ac:dyDescent="0.25">
      <c r="A34" s="203">
        <v>16</v>
      </c>
      <c r="B34" s="176" t="s">
        <v>280</v>
      </c>
      <c r="C34" s="177"/>
      <c r="D34" s="178"/>
      <c r="E34" s="12" t="s">
        <v>22</v>
      </c>
      <c r="F34" s="12">
        <v>120</v>
      </c>
      <c r="G34" s="50"/>
      <c r="H34" s="119">
        <f>F34*G34</f>
        <v>0</v>
      </c>
      <c r="I34" s="34">
        <v>0.05</v>
      </c>
      <c r="J34" s="124">
        <f t="shared" si="0"/>
        <v>0</v>
      </c>
      <c r="K34" s="124">
        <f t="shared" si="1"/>
        <v>0</v>
      </c>
    </row>
    <row r="35" spans="1:11" ht="21" customHeight="1" x14ac:dyDescent="0.25">
      <c r="A35" s="203">
        <v>17</v>
      </c>
      <c r="B35" s="176" t="s">
        <v>392</v>
      </c>
      <c r="C35" s="177"/>
      <c r="D35" s="178"/>
      <c r="E35" s="12" t="s">
        <v>22</v>
      </c>
      <c r="F35" s="12">
        <v>20</v>
      </c>
      <c r="G35" s="50"/>
      <c r="H35" s="119">
        <f>F35*G35</f>
        <v>0</v>
      </c>
      <c r="I35" s="34">
        <v>0.05</v>
      </c>
      <c r="J35" s="124">
        <f t="shared" si="0"/>
        <v>0</v>
      </c>
      <c r="K35" s="124">
        <f t="shared" si="1"/>
        <v>0</v>
      </c>
    </row>
    <row r="36" spans="1:11" ht="21" customHeight="1" x14ac:dyDescent="0.25">
      <c r="A36" s="203">
        <v>18</v>
      </c>
      <c r="B36" s="176" t="s">
        <v>281</v>
      </c>
      <c r="C36" s="177"/>
      <c r="D36" s="178"/>
      <c r="E36" s="12" t="s">
        <v>22</v>
      </c>
      <c r="F36" s="12">
        <v>80</v>
      </c>
      <c r="G36" s="50"/>
      <c r="H36" s="119">
        <f>F36*G36</f>
        <v>0</v>
      </c>
      <c r="I36" s="34">
        <v>0.05</v>
      </c>
      <c r="J36" s="124">
        <f t="shared" si="0"/>
        <v>0</v>
      </c>
      <c r="K36" s="124">
        <f t="shared" si="1"/>
        <v>0</v>
      </c>
    </row>
    <row r="37" spans="1:11" ht="21" customHeight="1" x14ac:dyDescent="0.25">
      <c r="A37" s="203">
        <v>19</v>
      </c>
      <c r="B37" s="176" t="s">
        <v>230</v>
      </c>
      <c r="C37" s="177"/>
      <c r="D37" s="178"/>
      <c r="E37" s="12" t="s">
        <v>22</v>
      </c>
      <c r="F37" s="12">
        <v>40</v>
      </c>
      <c r="G37" s="50"/>
      <c r="H37" s="119">
        <f t="shared" ref="H37:H39" si="7">F37*G37</f>
        <v>0</v>
      </c>
      <c r="I37" s="34">
        <v>0.05</v>
      </c>
      <c r="J37" s="124">
        <f t="shared" si="0"/>
        <v>0</v>
      </c>
      <c r="K37" s="124">
        <f t="shared" si="1"/>
        <v>0</v>
      </c>
    </row>
    <row r="38" spans="1:11" ht="21" customHeight="1" x14ac:dyDescent="0.25">
      <c r="A38" s="203">
        <v>20</v>
      </c>
      <c r="B38" s="176" t="s">
        <v>232</v>
      </c>
      <c r="C38" s="177"/>
      <c r="D38" s="178"/>
      <c r="E38" s="12" t="s">
        <v>22</v>
      </c>
      <c r="F38" s="12">
        <v>80</v>
      </c>
      <c r="G38" s="50"/>
      <c r="H38" s="119">
        <f t="shared" si="7"/>
        <v>0</v>
      </c>
      <c r="I38" s="34">
        <v>0.05</v>
      </c>
      <c r="J38" s="124">
        <f t="shared" si="0"/>
        <v>0</v>
      </c>
      <c r="K38" s="124">
        <f t="shared" si="1"/>
        <v>0</v>
      </c>
    </row>
    <row r="39" spans="1:11" s="180" customFormat="1" ht="21" customHeight="1" x14ac:dyDescent="0.25">
      <c r="A39" s="203">
        <v>21</v>
      </c>
      <c r="B39" s="207"/>
      <c r="C39" s="221" t="s">
        <v>426</v>
      </c>
      <c r="D39" s="220"/>
      <c r="E39" s="183" t="s">
        <v>22</v>
      </c>
      <c r="F39" s="183">
        <v>30</v>
      </c>
      <c r="G39" s="198"/>
      <c r="H39" s="119">
        <f t="shared" si="7"/>
        <v>0</v>
      </c>
      <c r="I39" s="191"/>
      <c r="J39" s="124"/>
      <c r="K39" s="124"/>
    </row>
    <row r="40" spans="1:11" ht="27" customHeight="1" x14ac:dyDescent="0.25">
      <c r="A40" s="203">
        <v>22</v>
      </c>
      <c r="B40" s="176" t="s">
        <v>231</v>
      </c>
      <c r="C40" s="177"/>
      <c r="D40" s="178"/>
      <c r="E40" s="12" t="s">
        <v>22</v>
      </c>
      <c r="F40" s="12">
        <v>60</v>
      </c>
      <c r="G40" s="50"/>
      <c r="H40" s="119">
        <f>F40*G40</f>
        <v>0</v>
      </c>
      <c r="I40" s="34">
        <v>0.05</v>
      </c>
      <c r="J40" s="124">
        <f t="shared" si="0"/>
        <v>0</v>
      </c>
      <c r="K40" s="124">
        <f t="shared" si="1"/>
        <v>0</v>
      </c>
    </row>
    <row r="41" spans="1:11" ht="27.75" customHeight="1" x14ac:dyDescent="0.25">
      <c r="A41" s="203">
        <v>23</v>
      </c>
      <c r="B41" s="176" t="s">
        <v>393</v>
      </c>
      <c r="C41" s="177"/>
      <c r="D41" s="178"/>
      <c r="E41" s="12" t="s">
        <v>7</v>
      </c>
      <c r="F41" s="12">
        <v>66</v>
      </c>
      <c r="G41" s="50"/>
      <c r="H41" s="119">
        <f t="shared" ref="H41:H51" si="8">F41*G41</f>
        <v>0</v>
      </c>
      <c r="I41" s="34">
        <v>0.05</v>
      </c>
      <c r="J41" s="124">
        <f t="shared" si="0"/>
        <v>0</v>
      </c>
      <c r="K41" s="124">
        <f t="shared" si="1"/>
        <v>0</v>
      </c>
    </row>
    <row r="42" spans="1:11" ht="27.75" customHeight="1" x14ac:dyDescent="0.25">
      <c r="A42" s="203">
        <v>24</v>
      </c>
      <c r="B42" s="176" t="s">
        <v>144</v>
      </c>
      <c r="C42" s="177"/>
      <c r="D42" s="178"/>
      <c r="E42" s="36" t="s">
        <v>22</v>
      </c>
      <c r="F42" s="12">
        <v>6</v>
      </c>
      <c r="G42" s="44"/>
      <c r="H42" s="119">
        <f t="shared" si="8"/>
        <v>0</v>
      </c>
      <c r="I42" s="37">
        <v>0.05</v>
      </c>
      <c r="J42" s="124">
        <f t="shared" si="0"/>
        <v>0</v>
      </c>
      <c r="K42" s="124">
        <f t="shared" si="1"/>
        <v>0</v>
      </c>
    </row>
    <row r="43" spans="1:11" ht="27.75" customHeight="1" x14ac:dyDescent="0.25">
      <c r="A43" s="203">
        <v>25</v>
      </c>
      <c r="B43" s="176" t="s">
        <v>237</v>
      </c>
      <c r="C43" s="177"/>
      <c r="D43" s="178"/>
      <c r="E43" s="36" t="s">
        <v>7</v>
      </c>
      <c r="F43" s="12">
        <v>12</v>
      </c>
      <c r="G43" s="44"/>
      <c r="H43" s="119">
        <f t="shared" si="8"/>
        <v>0</v>
      </c>
      <c r="I43" s="37">
        <v>0.08</v>
      </c>
      <c r="J43" s="124">
        <f t="shared" si="0"/>
        <v>0</v>
      </c>
      <c r="K43" s="124">
        <f t="shared" si="1"/>
        <v>0</v>
      </c>
    </row>
    <row r="44" spans="1:11" ht="27.75" customHeight="1" x14ac:dyDescent="0.25">
      <c r="A44" s="203">
        <v>26</v>
      </c>
      <c r="B44" s="176" t="s">
        <v>238</v>
      </c>
      <c r="C44" s="177"/>
      <c r="D44" s="178"/>
      <c r="E44" s="36" t="s">
        <v>235</v>
      </c>
      <c r="F44" s="12">
        <v>35</v>
      </c>
      <c r="G44" s="44"/>
      <c r="H44" s="119">
        <f>F44*G44</f>
        <v>0</v>
      </c>
      <c r="I44" s="37">
        <v>0.05</v>
      </c>
      <c r="J44" s="124">
        <f t="shared" si="0"/>
        <v>0</v>
      </c>
      <c r="K44" s="124">
        <f t="shared" si="1"/>
        <v>0</v>
      </c>
    </row>
    <row r="45" spans="1:11" ht="27.75" customHeight="1" x14ac:dyDescent="0.25">
      <c r="A45" s="203">
        <v>27</v>
      </c>
      <c r="B45" s="176" t="s">
        <v>236</v>
      </c>
      <c r="C45" s="177"/>
      <c r="D45" s="178"/>
      <c r="E45" s="36" t="s">
        <v>22</v>
      </c>
      <c r="F45" s="12">
        <v>15</v>
      </c>
      <c r="G45" s="44"/>
      <c r="H45" s="119">
        <f t="shared" si="8"/>
        <v>0</v>
      </c>
      <c r="I45" s="37">
        <v>0.05</v>
      </c>
      <c r="J45" s="124">
        <f t="shared" si="0"/>
        <v>0</v>
      </c>
      <c r="K45" s="124">
        <f t="shared" si="1"/>
        <v>0</v>
      </c>
    </row>
    <row r="46" spans="1:11" ht="27.75" customHeight="1" x14ac:dyDescent="0.25">
      <c r="A46" s="203">
        <v>28</v>
      </c>
      <c r="B46" s="176" t="s">
        <v>240</v>
      </c>
      <c r="C46" s="177"/>
      <c r="D46" s="178"/>
      <c r="E46" s="36" t="s">
        <v>22</v>
      </c>
      <c r="F46" s="12">
        <v>40</v>
      </c>
      <c r="G46" s="44"/>
      <c r="H46" s="119">
        <f t="shared" si="8"/>
        <v>0</v>
      </c>
      <c r="I46" s="37">
        <v>0.05</v>
      </c>
      <c r="J46" s="124">
        <f t="shared" si="0"/>
        <v>0</v>
      </c>
      <c r="K46" s="124">
        <f t="shared" si="1"/>
        <v>0</v>
      </c>
    </row>
    <row r="47" spans="1:11" ht="27.75" customHeight="1" x14ac:dyDescent="0.25">
      <c r="A47" s="203">
        <v>29</v>
      </c>
      <c r="B47" s="176" t="s">
        <v>279</v>
      </c>
      <c r="C47" s="177"/>
      <c r="D47" s="178"/>
      <c r="E47" s="36" t="s">
        <v>22</v>
      </c>
      <c r="F47" s="12">
        <v>200</v>
      </c>
      <c r="G47" s="44"/>
      <c r="H47" s="119">
        <f>F47*G47</f>
        <v>0</v>
      </c>
      <c r="I47" s="37">
        <v>0.05</v>
      </c>
      <c r="J47" s="124">
        <f t="shared" si="0"/>
        <v>0</v>
      </c>
      <c r="K47" s="124">
        <f t="shared" si="1"/>
        <v>0</v>
      </c>
    </row>
    <row r="48" spans="1:11" ht="27.75" customHeight="1" x14ac:dyDescent="0.25">
      <c r="A48" s="203">
        <v>30</v>
      </c>
      <c r="B48" s="176" t="s">
        <v>318</v>
      </c>
      <c r="C48" s="177"/>
      <c r="D48" s="178"/>
      <c r="E48" s="36" t="s">
        <v>7</v>
      </c>
      <c r="F48" s="12">
        <v>20</v>
      </c>
      <c r="G48" s="44"/>
      <c r="H48" s="119">
        <f>F48*G48</f>
        <v>0</v>
      </c>
      <c r="I48" s="37">
        <v>0.05</v>
      </c>
      <c r="J48" s="124">
        <f t="shared" si="0"/>
        <v>0</v>
      </c>
      <c r="K48" s="124">
        <f t="shared" si="1"/>
        <v>0</v>
      </c>
    </row>
    <row r="49" spans="1:11" ht="27.75" customHeight="1" x14ac:dyDescent="0.25">
      <c r="A49" s="203">
        <v>31</v>
      </c>
      <c r="B49" s="176" t="s">
        <v>239</v>
      </c>
      <c r="C49" s="177"/>
      <c r="D49" s="178"/>
      <c r="E49" s="36" t="s">
        <v>22</v>
      </c>
      <c r="F49" s="12">
        <v>30</v>
      </c>
      <c r="G49" s="44"/>
      <c r="H49" s="119">
        <v>0</v>
      </c>
      <c r="I49" s="37">
        <v>0.05</v>
      </c>
      <c r="J49" s="124">
        <f t="shared" si="0"/>
        <v>0</v>
      </c>
      <c r="K49" s="124">
        <f t="shared" si="1"/>
        <v>0</v>
      </c>
    </row>
    <row r="50" spans="1:11" ht="27.75" customHeight="1" x14ac:dyDescent="0.25">
      <c r="A50" s="203">
        <v>32</v>
      </c>
      <c r="B50" s="176" t="s">
        <v>234</v>
      </c>
      <c r="C50" s="177"/>
      <c r="D50" s="178"/>
      <c r="E50" s="36" t="s">
        <v>235</v>
      </c>
      <c r="F50" s="12">
        <v>90</v>
      </c>
      <c r="G50" s="44"/>
      <c r="H50" s="119">
        <f t="shared" si="8"/>
        <v>0</v>
      </c>
      <c r="I50" s="37">
        <v>0.05</v>
      </c>
      <c r="J50" s="124">
        <f t="shared" si="0"/>
        <v>0</v>
      </c>
      <c r="K50" s="124">
        <f t="shared" si="1"/>
        <v>0</v>
      </c>
    </row>
    <row r="51" spans="1:11" ht="26.25" customHeight="1" thickBot="1" x14ac:dyDescent="0.3">
      <c r="A51" s="203">
        <v>33</v>
      </c>
      <c r="B51" s="176" t="s">
        <v>394</v>
      </c>
      <c r="C51" s="177"/>
      <c r="D51" s="178"/>
      <c r="E51" s="13" t="s">
        <v>7</v>
      </c>
      <c r="F51" s="12">
        <v>56</v>
      </c>
      <c r="G51" s="52"/>
      <c r="H51" s="119">
        <f t="shared" si="8"/>
        <v>0</v>
      </c>
      <c r="I51" s="35">
        <v>0.05</v>
      </c>
      <c r="J51" s="124">
        <f t="shared" si="0"/>
        <v>0</v>
      </c>
      <c r="K51" s="124">
        <f t="shared" si="1"/>
        <v>0</v>
      </c>
    </row>
    <row r="52" spans="1:11" ht="18.75" x14ac:dyDescent="0.3">
      <c r="A52" s="65" t="s">
        <v>36</v>
      </c>
      <c r="B52" s="65"/>
      <c r="C52" s="65"/>
      <c r="D52" s="65"/>
      <c r="E52" s="65"/>
      <c r="F52" s="61"/>
      <c r="G52" s="61"/>
      <c r="H52" s="120">
        <f>SUM(H19:H51)</f>
        <v>0</v>
      </c>
      <c r="I52" s="66"/>
      <c r="J52" s="125"/>
      <c r="K52" s="126">
        <f>SUM(K19:K51)</f>
        <v>0</v>
      </c>
    </row>
    <row r="53" spans="1:11" x14ac:dyDescent="0.25">
      <c r="H53" s="121"/>
    </row>
    <row r="54" spans="1:11" x14ac:dyDescent="0.25">
      <c r="H54" s="121"/>
      <c r="I54" t="s">
        <v>395</v>
      </c>
      <c r="J54"/>
      <c r="K54"/>
    </row>
    <row r="55" spans="1:11" x14ac:dyDescent="0.25">
      <c r="H55" s="121"/>
      <c r="I55" t="s">
        <v>396</v>
      </c>
      <c r="J55"/>
      <c r="K55"/>
    </row>
    <row r="56" spans="1:11" x14ac:dyDescent="0.25">
      <c r="H56" s="121"/>
    </row>
    <row r="57" spans="1:11" x14ac:dyDescent="0.25">
      <c r="H57" s="121"/>
    </row>
    <row r="58" spans="1:11" x14ac:dyDescent="0.25">
      <c r="H58" s="121"/>
    </row>
    <row r="59" spans="1:11" x14ac:dyDescent="0.25">
      <c r="H59" s="121"/>
    </row>
    <row r="60" spans="1:11" x14ac:dyDescent="0.25">
      <c r="H60" s="121"/>
    </row>
    <row r="61" spans="1:11" x14ac:dyDescent="0.25">
      <c r="H61" s="121"/>
    </row>
    <row r="62" spans="1:11" x14ac:dyDescent="0.25">
      <c r="H62" s="121"/>
    </row>
    <row r="63" spans="1:11" x14ac:dyDescent="0.25">
      <c r="H63" s="121"/>
    </row>
    <row r="64" spans="1:11" x14ac:dyDescent="0.25">
      <c r="H64" s="121"/>
    </row>
    <row r="65" spans="8:8" x14ac:dyDescent="0.25">
      <c r="H65" s="121"/>
    </row>
    <row r="66" spans="8:8" x14ac:dyDescent="0.25">
      <c r="H66" s="121"/>
    </row>
    <row r="67" spans="8:8" x14ac:dyDescent="0.25">
      <c r="H67" s="121"/>
    </row>
    <row r="68" spans="8:8" x14ac:dyDescent="0.25">
      <c r="H68" s="121"/>
    </row>
    <row r="69" spans="8:8" x14ac:dyDescent="0.25">
      <c r="H69" s="121"/>
    </row>
    <row r="70" spans="8:8" x14ac:dyDescent="0.25">
      <c r="H70" s="121"/>
    </row>
    <row r="71" spans="8:8" x14ac:dyDescent="0.25">
      <c r="H71" s="121"/>
    </row>
    <row r="72" spans="8:8" x14ac:dyDescent="0.25">
      <c r="H72" s="121"/>
    </row>
    <row r="73" spans="8:8" x14ac:dyDescent="0.25">
      <c r="H73" s="121"/>
    </row>
    <row r="74" spans="8:8" x14ac:dyDescent="0.25">
      <c r="H74" s="121"/>
    </row>
    <row r="75" spans="8:8" x14ac:dyDescent="0.25">
      <c r="H75" s="121"/>
    </row>
    <row r="76" spans="8:8" x14ac:dyDescent="0.25">
      <c r="H76" s="121"/>
    </row>
    <row r="77" spans="8:8" x14ac:dyDescent="0.25">
      <c r="H77" s="121"/>
    </row>
    <row r="78" spans="8:8" x14ac:dyDescent="0.25">
      <c r="H78" s="121"/>
    </row>
    <row r="79" spans="8:8" x14ac:dyDescent="0.25">
      <c r="H79" s="121"/>
    </row>
    <row r="80" spans="8:8" x14ac:dyDescent="0.25">
      <c r="H80" s="121"/>
    </row>
    <row r="81" spans="8:8" x14ac:dyDescent="0.25">
      <c r="H81" s="121"/>
    </row>
    <row r="82" spans="8:8" x14ac:dyDescent="0.25">
      <c r="H82" s="121"/>
    </row>
    <row r="83" spans="8:8" x14ac:dyDescent="0.25">
      <c r="H83" s="121"/>
    </row>
    <row r="84" spans="8:8" x14ac:dyDescent="0.25">
      <c r="H84" s="121"/>
    </row>
    <row r="85" spans="8:8" x14ac:dyDescent="0.25">
      <c r="H85" s="121"/>
    </row>
    <row r="86" spans="8:8" x14ac:dyDescent="0.25">
      <c r="H86" s="121"/>
    </row>
    <row r="87" spans="8:8" x14ac:dyDescent="0.25">
      <c r="H87" s="121"/>
    </row>
    <row r="88" spans="8:8" x14ac:dyDescent="0.25">
      <c r="H88" s="121"/>
    </row>
    <row r="89" spans="8:8" x14ac:dyDescent="0.25">
      <c r="H89" s="121"/>
    </row>
    <row r="90" spans="8:8" x14ac:dyDescent="0.25">
      <c r="H90" s="121"/>
    </row>
    <row r="91" spans="8:8" x14ac:dyDescent="0.25">
      <c r="H91" s="121"/>
    </row>
    <row r="92" spans="8:8" x14ac:dyDescent="0.25">
      <c r="H92" s="121"/>
    </row>
    <row r="93" spans="8:8" x14ac:dyDescent="0.25">
      <c r="H93" s="121"/>
    </row>
    <row r="94" spans="8:8" x14ac:dyDescent="0.25">
      <c r="H94" s="121"/>
    </row>
    <row r="95" spans="8:8" x14ac:dyDescent="0.25">
      <c r="H95" s="121"/>
    </row>
    <row r="96" spans="8:8" x14ac:dyDescent="0.25">
      <c r="H96" s="121"/>
    </row>
    <row r="97" spans="8:8" x14ac:dyDescent="0.25">
      <c r="H97" s="121"/>
    </row>
    <row r="98" spans="8:8" x14ac:dyDescent="0.25">
      <c r="H98" s="121"/>
    </row>
    <row r="99" spans="8:8" x14ac:dyDescent="0.25">
      <c r="H99" s="121"/>
    </row>
    <row r="100" spans="8:8" x14ac:dyDescent="0.25">
      <c r="H100" s="121"/>
    </row>
    <row r="101" spans="8:8" x14ac:dyDescent="0.25">
      <c r="H101" s="121"/>
    </row>
    <row r="102" spans="8:8" x14ac:dyDescent="0.25">
      <c r="H102" s="121"/>
    </row>
    <row r="103" spans="8:8" x14ac:dyDescent="0.25">
      <c r="H103" s="121"/>
    </row>
    <row r="104" spans="8:8" x14ac:dyDescent="0.25">
      <c r="H104" s="121"/>
    </row>
    <row r="105" spans="8:8" x14ac:dyDescent="0.25">
      <c r="H105" s="121"/>
    </row>
    <row r="106" spans="8:8" x14ac:dyDescent="0.25">
      <c r="H106" s="121"/>
    </row>
    <row r="107" spans="8:8" x14ac:dyDescent="0.25">
      <c r="H107" s="121"/>
    </row>
    <row r="108" spans="8:8" x14ac:dyDescent="0.25">
      <c r="H108" s="121"/>
    </row>
    <row r="109" spans="8:8" x14ac:dyDescent="0.25">
      <c r="H109" s="121"/>
    </row>
    <row r="110" spans="8:8" x14ac:dyDescent="0.25">
      <c r="H110" s="121"/>
    </row>
    <row r="111" spans="8:8" x14ac:dyDescent="0.25">
      <c r="H111" s="121"/>
    </row>
    <row r="112" spans="8:8" x14ac:dyDescent="0.25">
      <c r="H112" s="121"/>
    </row>
    <row r="113" spans="8:8" x14ac:dyDescent="0.25">
      <c r="H113" s="121"/>
    </row>
    <row r="114" spans="8:8" x14ac:dyDescent="0.25">
      <c r="H114" s="121"/>
    </row>
    <row r="115" spans="8:8" x14ac:dyDescent="0.25">
      <c r="H115" s="121"/>
    </row>
    <row r="116" spans="8:8" x14ac:dyDescent="0.25">
      <c r="H116" s="121"/>
    </row>
    <row r="117" spans="8:8" x14ac:dyDescent="0.25">
      <c r="H117" s="121"/>
    </row>
    <row r="118" spans="8:8" x14ac:dyDescent="0.25">
      <c r="H118" s="121"/>
    </row>
    <row r="119" spans="8:8" x14ac:dyDescent="0.25">
      <c r="H119" s="121"/>
    </row>
    <row r="120" spans="8:8" x14ac:dyDescent="0.25">
      <c r="H120" s="121"/>
    </row>
    <row r="121" spans="8:8" x14ac:dyDescent="0.25">
      <c r="H121" s="121"/>
    </row>
    <row r="122" spans="8:8" x14ac:dyDescent="0.25">
      <c r="H122" s="121"/>
    </row>
    <row r="123" spans="8:8" x14ac:dyDescent="0.25">
      <c r="H123" s="121"/>
    </row>
    <row r="124" spans="8:8" x14ac:dyDescent="0.25">
      <c r="H124" s="121"/>
    </row>
    <row r="125" spans="8:8" x14ac:dyDescent="0.25">
      <c r="H125" s="121"/>
    </row>
    <row r="126" spans="8:8" x14ac:dyDescent="0.25">
      <c r="H126" s="121"/>
    </row>
    <row r="127" spans="8:8" x14ac:dyDescent="0.25">
      <c r="H127" s="121"/>
    </row>
    <row r="128" spans="8:8" x14ac:dyDescent="0.25">
      <c r="H128" s="121"/>
    </row>
    <row r="129" spans="8:8" x14ac:dyDescent="0.25">
      <c r="H129" s="121"/>
    </row>
    <row r="130" spans="8:8" x14ac:dyDescent="0.25">
      <c r="H130" s="121"/>
    </row>
    <row r="131" spans="8:8" x14ac:dyDescent="0.25">
      <c r="H131" s="121"/>
    </row>
    <row r="132" spans="8:8" x14ac:dyDescent="0.25">
      <c r="H132" s="121"/>
    </row>
    <row r="133" spans="8:8" x14ac:dyDescent="0.25">
      <c r="H133" s="121"/>
    </row>
    <row r="134" spans="8:8" x14ac:dyDescent="0.25">
      <c r="H134" s="121"/>
    </row>
    <row r="135" spans="8:8" x14ac:dyDescent="0.25">
      <c r="H135" s="121"/>
    </row>
    <row r="136" spans="8:8" x14ac:dyDescent="0.25">
      <c r="H136" s="121"/>
    </row>
    <row r="137" spans="8:8" x14ac:dyDescent="0.25">
      <c r="H137" s="121"/>
    </row>
    <row r="138" spans="8:8" x14ac:dyDescent="0.25">
      <c r="H138" s="121"/>
    </row>
    <row r="139" spans="8:8" x14ac:dyDescent="0.25">
      <c r="H139" s="121"/>
    </row>
    <row r="140" spans="8:8" x14ac:dyDescent="0.25">
      <c r="H140" s="121"/>
    </row>
    <row r="141" spans="8:8" x14ac:dyDescent="0.25">
      <c r="H141" s="121"/>
    </row>
    <row r="142" spans="8:8" x14ac:dyDescent="0.25">
      <c r="H142" s="121"/>
    </row>
    <row r="143" spans="8:8" x14ac:dyDescent="0.25">
      <c r="H143" s="121"/>
    </row>
    <row r="144" spans="8:8" x14ac:dyDescent="0.25">
      <c r="H144" s="121"/>
    </row>
    <row r="145" spans="8:8" x14ac:dyDescent="0.25">
      <c r="H145" s="121"/>
    </row>
    <row r="146" spans="8:8" x14ac:dyDescent="0.25">
      <c r="H146" s="121"/>
    </row>
  </sheetData>
  <mergeCells count="34">
    <mergeCell ref="B48:D48"/>
    <mergeCell ref="B29:D29"/>
    <mergeCell ref="B33:D33"/>
    <mergeCell ref="B25:D25"/>
    <mergeCell ref="B26:D26"/>
    <mergeCell ref="B27:D27"/>
    <mergeCell ref="B28:D28"/>
    <mergeCell ref="B41:D41"/>
    <mergeCell ref="B36:D36"/>
    <mergeCell ref="B35:D35"/>
    <mergeCell ref="B51:D51"/>
    <mergeCell ref="B30:D30"/>
    <mergeCell ref="B31:D31"/>
    <mergeCell ref="B32:D32"/>
    <mergeCell ref="B40:D40"/>
    <mergeCell ref="B42:D42"/>
    <mergeCell ref="B37:D37"/>
    <mergeCell ref="B38:D38"/>
    <mergeCell ref="B50:D50"/>
    <mergeCell ref="B45:D45"/>
    <mergeCell ref="B43:D43"/>
    <mergeCell ref="B44:D44"/>
    <mergeCell ref="B49:D49"/>
    <mergeCell ref="B46:D46"/>
    <mergeCell ref="B47:D47"/>
    <mergeCell ref="B34:D34"/>
    <mergeCell ref="C3:G3"/>
    <mergeCell ref="B21:D21"/>
    <mergeCell ref="B24:D24"/>
    <mergeCell ref="B22:D22"/>
    <mergeCell ref="B23:D23"/>
    <mergeCell ref="B18:D18"/>
    <mergeCell ref="B19:D19"/>
    <mergeCell ref="B20:D20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S19" sqref="S19"/>
    </sheetView>
  </sheetViews>
  <sheetFormatPr defaultRowHeight="15" x14ac:dyDescent="0.25"/>
  <cols>
    <col min="1" max="1" width="9.28515625" bestFit="1" customWidth="1"/>
    <col min="2" max="2" width="10.5703125" customWidth="1"/>
    <col min="3" max="3" width="11.28515625" customWidth="1"/>
    <col min="4" max="4" width="13.7109375" customWidth="1"/>
    <col min="5" max="5" width="12.7109375" customWidth="1"/>
    <col min="6" max="6" width="12.140625" bestFit="1" customWidth="1"/>
    <col min="7" max="7" width="9.28515625" bestFit="1" customWidth="1"/>
    <col min="8" max="8" width="12.5703125" customWidth="1"/>
    <col min="9" max="9" width="10.85546875" bestFit="1" customWidth="1"/>
  </cols>
  <sheetData>
    <row r="1" spans="1:9" x14ac:dyDescent="0.25">
      <c r="H1" s="111" t="s">
        <v>369</v>
      </c>
    </row>
    <row r="2" spans="1:9" ht="21" x14ac:dyDescent="0.35">
      <c r="C2" s="160" t="s">
        <v>364</v>
      </c>
      <c r="D2" s="160"/>
      <c r="E2" s="160"/>
      <c r="F2" s="160"/>
      <c r="G2" s="160"/>
    </row>
    <row r="3" spans="1:9" x14ac:dyDescent="0.25">
      <c r="B3" t="s">
        <v>334</v>
      </c>
    </row>
    <row r="4" spans="1:9" ht="30" customHeight="1" x14ac:dyDescent="0.25">
      <c r="B4" t="s">
        <v>358</v>
      </c>
    </row>
    <row r="5" spans="1:9" x14ac:dyDescent="0.25">
      <c r="B5" t="s">
        <v>349</v>
      </c>
    </row>
    <row r="7" spans="1:9" ht="25.5" customHeight="1" x14ac:dyDescent="0.25">
      <c r="B7" t="s">
        <v>359</v>
      </c>
    </row>
    <row r="8" spans="1:9" x14ac:dyDescent="0.25">
      <c r="B8" t="s">
        <v>335</v>
      </c>
    </row>
    <row r="10" spans="1:9" x14ac:dyDescent="0.25">
      <c r="B10" t="s">
        <v>366</v>
      </c>
    </row>
    <row r="12" spans="1:9" ht="21" x14ac:dyDescent="0.35">
      <c r="E12" s="101" t="s">
        <v>365</v>
      </c>
    </row>
    <row r="13" spans="1:9" ht="18.75" x14ac:dyDescent="0.3">
      <c r="A13" s="179" t="s">
        <v>141</v>
      </c>
      <c r="B13" s="179"/>
      <c r="C13" s="179"/>
      <c r="D13" s="179"/>
      <c r="E13" s="179"/>
      <c r="F13" s="179"/>
      <c r="G13" s="179"/>
      <c r="H13" s="179"/>
      <c r="I13" s="179"/>
    </row>
    <row r="15" spans="1:9" ht="45" x14ac:dyDescent="0.25">
      <c r="A15" s="5" t="s">
        <v>26</v>
      </c>
      <c r="B15" s="5" t="s">
        <v>0</v>
      </c>
      <c r="C15" s="5" t="s">
        <v>1</v>
      </c>
      <c r="D15" s="5" t="s">
        <v>27</v>
      </c>
      <c r="E15" s="5" t="s">
        <v>4</v>
      </c>
      <c r="F15" s="5" t="s">
        <v>6</v>
      </c>
      <c r="G15" s="5" t="s">
        <v>37</v>
      </c>
      <c r="H15" s="5" t="s">
        <v>3</v>
      </c>
      <c r="I15" s="5" t="s">
        <v>28</v>
      </c>
    </row>
    <row r="16" spans="1:9" ht="31.5" x14ac:dyDescent="0.25">
      <c r="A16" s="73">
        <v>1</v>
      </c>
      <c r="B16" s="82" t="s">
        <v>141</v>
      </c>
      <c r="C16" s="73" t="s">
        <v>22</v>
      </c>
      <c r="D16" s="73">
        <v>5400</v>
      </c>
      <c r="E16" s="83"/>
      <c r="F16" s="83">
        <f>D16*E16</f>
        <v>0</v>
      </c>
      <c r="G16" s="75">
        <v>0.05</v>
      </c>
      <c r="H16" s="83">
        <f>E16*G16+E16</f>
        <v>0</v>
      </c>
      <c r="I16" s="83">
        <f>H16*D16</f>
        <v>0</v>
      </c>
    </row>
    <row r="17" spans="2:15" x14ac:dyDescent="0.25">
      <c r="B17" s="92" t="s">
        <v>367</v>
      </c>
      <c r="F17" s="110">
        <f>F16</f>
        <v>0</v>
      </c>
      <c r="I17" s="110">
        <f>I16</f>
        <v>0</v>
      </c>
    </row>
    <row r="19" spans="2:15" x14ac:dyDescent="0.25">
      <c r="L19" s="8"/>
      <c r="O19" s="8"/>
    </row>
    <row r="20" spans="2:15" x14ac:dyDescent="0.25">
      <c r="L20" s="8"/>
    </row>
    <row r="22" spans="2:15" x14ac:dyDescent="0.25">
      <c r="L22" s="8"/>
      <c r="N22" s="7"/>
    </row>
    <row r="25" spans="2:15" x14ac:dyDescent="0.25">
      <c r="G25" t="s">
        <v>395</v>
      </c>
    </row>
    <row r="26" spans="2:15" x14ac:dyDescent="0.25">
      <c r="G26" t="s">
        <v>396</v>
      </c>
    </row>
  </sheetData>
  <mergeCells count="2">
    <mergeCell ref="A13:I13"/>
    <mergeCell ref="C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Część I</vt:lpstr>
      <vt:lpstr>Cześć II</vt:lpstr>
      <vt:lpstr>Część III</vt:lpstr>
      <vt:lpstr>Częśc IV</vt:lpstr>
      <vt:lpstr>Część V</vt:lpstr>
      <vt:lpstr>Część VI</vt:lpstr>
      <vt:lpstr>Część VII</vt:lpstr>
      <vt:lpstr>Częśc VIII</vt:lpstr>
      <vt:lpstr>Część 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cp:lastPrinted>2024-05-14T12:32:32Z</cp:lastPrinted>
  <dcterms:created xsi:type="dcterms:W3CDTF">2024-03-11T13:42:41Z</dcterms:created>
  <dcterms:modified xsi:type="dcterms:W3CDTF">2024-05-20T07:12:23Z</dcterms:modified>
</cp:coreProperties>
</file>